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P&amp;L" sheetId="1" r:id="rId1"/>
    <sheet name="BS2" sheetId="2" r:id="rId2"/>
    <sheet name="CIE" sheetId="3" r:id="rId3"/>
    <sheet name="Cashflow" sheetId="4" r:id="rId4"/>
    <sheet name="notes" sheetId="5" r:id="rId5"/>
  </sheets>
  <externalReferences>
    <externalReference r:id="rId8"/>
  </externalReferences>
  <definedNames>
    <definedName name="_xlnm.Print_Area" localSheetId="3">'Cashflow'!$A$1:$H$76</definedName>
    <definedName name="_xlnm.Print_Titles" localSheetId="3">'Cashflow'!$2:$7</definedName>
  </definedNames>
  <calcPr fullCalcOnLoad="1"/>
</workbook>
</file>

<file path=xl/comments1.xml><?xml version="1.0" encoding="utf-8"?>
<comments xmlns="http://schemas.openxmlformats.org/spreadsheetml/2006/main">
  <authors>
    <author>Windows 98</author>
  </authors>
  <commentList>
    <comment ref="B17" authorId="0">
      <text>
        <r>
          <rPr>
            <b/>
            <sz val="8"/>
            <rFont val="Tahoma"/>
            <family val="2"/>
          </rPr>
          <t>P&amp;L QUARTER:
SALES CONSOL</t>
        </r>
        <r>
          <rPr>
            <sz val="8"/>
            <rFont val="Tahoma"/>
            <family val="0"/>
          </rPr>
          <t xml:space="preserve">
</t>
        </r>
      </text>
    </comment>
    <comment ref="B21" authorId="0">
      <text>
        <r>
          <rPr>
            <b/>
            <sz val="8"/>
            <rFont val="Tahoma"/>
            <family val="0"/>
          </rPr>
          <t>P&amp;L: OTHER INCOME</t>
        </r>
        <r>
          <rPr>
            <sz val="8"/>
            <rFont val="Tahoma"/>
            <family val="0"/>
          </rPr>
          <t xml:space="preserve">
</t>
        </r>
      </text>
    </comment>
    <comment ref="B23" authorId="0">
      <text>
        <r>
          <rPr>
            <b/>
            <sz val="8"/>
            <rFont val="Tahoma"/>
            <family val="0"/>
          </rPr>
          <t>P&amp;L: FINANCE COST</t>
        </r>
        <r>
          <rPr>
            <sz val="8"/>
            <rFont val="Tahoma"/>
            <family val="0"/>
          </rPr>
          <t xml:space="preserve">
</t>
        </r>
      </text>
    </comment>
    <comment ref="B27" authorId="0">
      <text>
        <r>
          <rPr>
            <b/>
            <sz val="8"/>
            <rFont val="Tahoma"/>
            <family val="0"/>
          </rPr>
          <t>P&amp;L: TAXATION</t>
        </r>
        <r>
          <rPr>
            <sz val="8"/>
            <rFont val="Tahoma"/>
            <family val="0"/>
          </rPr>
          <t xml:space="preserve">
</t>
        </r>
      </text>
    </comment>
  </commentList>
</comments>
</file>

<file path=xl/comments2.xml><?xml version="1.0" encoding="utf-8"?>
<comments xmlns="http://schemas.openxmlformats.org/spreadsheetml/2006/main">
  <authors>
    <author>Windows 98</author>
  </authors>
  <commentList>
    <comment ref="C12" authorId="0">
      <text>
        <r>
          <rPr>
            <b/>
            <sz val="8"/>
            <rFont val="Tahoma"/>
            <family val="0"/>
          </rPr>
          <t xml:space="preserve">BS: KEY IN BASED ON BALANCE SHEET AS AT 31/03/06
</t>
        </r>
        <r>
          <rPr>
            <sz val="8"/>
            <rFont val="Tahoma"/>
            <family val="0"/>
          </rPr>
          <t xml:space="preserve">
</t>
        </r>
      </text>
    </comment>
    <comment ref="D12" authorId="0">
      <text>
        <r>
          <rPr>
            <b/>
            <sz val="8"/>
            <rFont val="Tahoma"/>
            <family val="0"/>
          </rPr>
          <t xml:space="preserve">BS: KEY IN BASED ON BALANCE SHEET AS AT 31/03/06
</t>
        </r>
        <r>
          <rPr>
            <sz val="8"/>
            <rFont val="Tahoma"/>
            <family val="0"/>
          </rPr>
          <t xml:space="preserve">
</t>
        </r>
      </text>
    </comment>
  </commentList>
</comments>
</file>

<file path=xl/comments3.xml><?xml version="1.0" encoding="utf-8"?>
<comments xmlns="http://schemas.openxmlformats.org/spreadsheetml/2006/main">
  <authors>
    <author>Windows 98</author>
  </authors>
  <commentList>
    <comment ref="E14" authorId="0">
      <text>
        <r>
          <rPr>
            <b/>
            <sz val="8"/>
            <rFont val="Tahoma"/>
            <family val="0"/>
          </rPr>
          <t>BS AUDIT:  PROFIT FOR LAST YEAR</t>
        </r>
      </text>
    </comment>
    <comment ref="E20" authorId="0">
      <text>
        <r>
          <rPr>
            <b/>
            <sz val="8"/>
            <rFont val="Tahoma"/>
            <family val="2"/>
          </rPr>
          <t>P&amp;L: PROFIT/LOSS FOR CURRENT YEAR</t>
        </r>
        <r>
          <rPr>
            <sz val="8"/>
            <rFont val="Tahoma"/>
            <family val="0"/>
          </rPr>
          <t xml:space="preserve">
</t>
        </r>
      </text>
    </comment>
    <comment ref="E22" authorId="0">
      <text>
        <r>
          <rPr>
            <b/>
            <sz val="8"/>
            <rFont val="Tahoma"/>
            <family val="0"/>
          </rPr>
          <t>BS: RETAINED PROFIT+LOSS FOR CURRENT YEAR</t>
        </r>
        <r>
          <rPr>
            <sz val="8"/>
            <rFont val="Tahoma"/>
            <family val="0"/>
          </rPr>
          <t xml:space="preserve">
</t>
        </r>
      </text>
    </comment>
  </commentList>
</comments>
</file>

<file path=xl/comments4.xml><?xml version="1.0" encoding="utf-8"?>
<comments xmlns="http://schemas.openxmlformats.org/spreadsheetml/2006/main">
  <authors>
    <author>Windows 98</author>
  </authors>
  <commentList>
    <comment ref="F10" authorId="0">
      <text>
        <r>
          <rPr>
            <b/>
            <sz val="8"/>
            <rFont val="Tahoma"/>
            <family val="0"/>
          </rPr>
          <t>CASHFLOWFORM: KEY IN BASED ON THE REPORT</t>
        </r>
        <r>
          <rPr>
            <sz val="8"/>
            <rFont val="Tahoma"/>
            <family val="0"/>
          </rPr>
          <t xml:space="preserve">
</t>
        </r>
      </text>
    </comment>
  </commentList>
</comments>
</file>

<file path=xl/comments5.xml><?xml version="1.0" encoding="utf-8"?>
<comments xmlns="http://schemas.openxmlformats.org/spreadsheetml/2006/main">
  <authors>
    <author>Windows 98</author>
  </authors>
  <commentList>
    <comment ref="C74" authorId="0">
      <text>
        <r>
          <rPr>
            <b/>
            <sz val="8"/>
            <rFont val="Tahoma"/>
            <family val="0"/>
          </rPr>
          <t>PLEASE REFER TO KLSE-NT2006 FILE TO FILL IN.</t>
        </r>
        <r>
          <rPr>
            <sz val="8"/>
            <rFont val="Tahoma"/>
            <family val="0"/>
          </rPr>
          <t xml:space="preserve">
</t>
        </r>
      </text>
    </comment>
    <comment ref="G88" authorId="0">
      <text>
        <r>
          <rPr>
            <b/>
            <sz val="8"/>
            <rFont val="Tahoma"/>
            <family val="0"/>
          </rPr>
          <t>P&amp;L 1QTR: GURNEY RESOURCES, FEEDMILLS DORMANT,BIOTECH</t>
        </r>
        <r>
          <rPr>
            <sz val="8"/>
            <rFont val="Tahoma"/>
            <family val="0"/>
          </rPr>
          <t xml:space="preserve">
</t>
        </r>
      </text>
    </comment>
    <comment ref="G109" authorId="0">
      <text>
        <r>
          <rPr>
            <b/>
            <sz val="8"/>
            <rFont val="Tahoma"/>
            <family val="0"/>
          </rPr>
          <t>P&amp;L 1QTR: GURNEY RESOURCES, FEEDMILLS DORMANT,BIOTECH</t>
        </r>
        <r>
          <rPr>
            <sz val="8"/>
            <rFont val="Tahoma"/>
            <family val="0"/>
          </rPr>
          <t xml:space="preserve">
</t>
        </r>
      </text>
    </comment>
    <comment ref="I144" authorId="0">
      <text>
        <r>
          <rPr>
            <b/>
            <sz val="8"/>
            <rFont val="Tahoma"/>
            <family val="0"/>
          </rPr>
          <t>PLEASE ASK MS VOOI</t>
        </r>
        <r>
          <rPr>
            <sz val="8"/>
            <rFont val="Tahoma"/>
            <family val="0"/>
          </rPr>
          <t xml:space="preserve">
</t>
        </r>
      </text>
    </comment>
  </commentList>
</comments>
</file>

<file path=xl/sharedStrings.xml><?xml version="1.0" encoding="utf-8"?>
<sst xmlns="http://schemas.openxmlformats.org/spreadsheetml/2006/main" count="325" uniqueCount="214">
  <si>
    <t>(Incorporated in Malaysia)</t>
  </si>
  <si>
    <t>RM'000</t>
  </si>
  <si>
    <t>Non Distributable</t>
  </si>
  <si>
    <t>Distributable</t>
  </si>
  <si>
    <t>Total</t>
  </si>
  <si>
    <t>Share Premium</t>
  </si>
  <si>
    <t>Retained Profit</t>
  </si>
  <si>
    <t>Current</t>
  </si>
  <si>
    <t>Earnings per share</t>
  </si>
  <si>
    <t>Revenue</t>
  </si>
  <si>
    <t>Taxation</t>
  </si>
  <si>
    <t xml:space="preserve"> - Basic ( Sen )</t>
  </si>
  <si>
    <t>Inventories</t>
  </si>
  <si>
    <t>Trade Receivables</t>
  </si>
  <si>
    <t>Trade Payables</t>
  </si>
  <si>
    <t/>
  </si>
  <si>
    <t>Seasonal or cyclical factors</t>
  </si>
  <si>
    <t>Dividend paid</t>
  </si>
  <si>
    <t>Current taxation</t>
  </si>
  <si>
    <t>Purchase or disposal of quoted securities</t>
  </si>
  <si>
    <t>Off balance sheet financial instruments</t>
  </si>
  <si>
    <t>Dividend</t>
  </si>
  <si>
    <t xml:space="preserve">Share Capital </t>
  </si>
  <si>
    <t>Corporate Proposals</t>
  </si>
  <si>
    <t>CASH FLOW FROM OPERATING ACTIVITIES</t>
  </si>
  <si>
    <t>Adjustments for :</t>
  </si>
  <si>
    <t>Operating Profit Before Working Capital Changes</t>
  </si>
  <si>
    <t>CASH FLOWS FROM INVESTING ACTIVITIES</t>
  </si>
  <si>
    <t>CASH FLOWS FROM FINANCING ACTIVITIES</t>
  </si>
  <si>
    <t>Cash and bank balances</t>
  </si>
  <si>
    <t>Overdraft</t>
  </si>
  <si>
    <t>Cash and cash equivalents</t>
  </si>
  <si>
    <t xml:space="preserve"> - Diluted ( Sen )</t>
  </si>
  <si>
    <t>Part B - Explanatory Notes Pursuant to Appendix 9B of the Listing Requirements</t>
  </si>
  <si>
    <t xml:space="preserve">             of BURSA MALAYSIA SECURITIES BERHAD</t>
  </si>
  <si>
    <t>Tax liabilities</t>
  </si>
  <si>
    <t>Amortisation of goodwill</t>
  </si>
  <si>
    <t>Amortisation of leasehold land</t>
  </si>
  <si>
    <t>Provision for doubtful debts</t>
  </si>
  <si>
    <t>Finance costs</t>
  </si>
  <si>
    <t>Purchases of Property, Plant and Equipment</t>
  </si>
  <si>
    <t>Dividends paid</t>
  </si>
  <si>
    <t>Drawdown of term loans</t>
  </si>
  <si>
    <t>Repayment of term loans</t>
  </si>
  <si>
    <t>Repayment of hire purchase liabilities</t>
  </si>
  <si>
    <t>Other Receivables, Deposits and Prepayments</t>
  </si>
  <si>
    <t>Term loans</t>
  </si>
  <si>
    <t>Other bank borrowings</t>
  </si>
  <si>
    <t>1.</t>
  </si>
  <si>
    <t>2.</t>
  </si>
  <si>
    <t>3.</t>
  </si>
  <si>
    <t>4.</t>
  </si>
  <si>
    <t>5.</t>
  </si>
  <si>
    <t>6.</t>
  </si>
  <si>
    <t>7.</t>
  </si>
  <si>
    <t>8.</t>
  </si>
  <si>
    <t>9.</t>
  </si>
  <si>
    <t>10.</t>
  </si>
  <si>
    <t>11.</t>
  </si>
  <si>
    <t>12.</t>
  </si>
  <si>
    <t>13.</t>
  </si>
  <si>
    <t>Poultry</t>
  </si>
  <si>
    <t>Feedmill</t>
  </si>
  <si>
    <t xml:space="preserve">Poultry </t>
  </si>
  <si>
    <t>Farming</t>
  </si>
  <si>
    <t>Processing</t>
  </si>
  <si>
    <t>Eliminations</t>
  </si>
  <si>
    <t>Group</t>
  </si>
  <si>
    <t>External sales</t>
  </si>
  <si>
    <t>Inter-segment sales</t>
  </si>
  <si>
    <t>Segment information</t>
  </si>
  <si>
    <t>Other income</t>
  </si>
  <si>
    <t>Income tax expense</t>
  </si>
  <si>
    <t>Borrowings and debts securities</t>
  </si>
  <si>
    <t>Basic earnings per share (sen)</t>
  </si>
  <si>
    <t>Diluted earnings per share (sen)</t>
  </si>
  <si>
    <t>Other Payables and accruals</t>
  </si>
  <si>
    <t>Hire- purchase payables</t>
  </si>
  <si>
    <t>Hire-purchase payables</t>
  </si>
  <si>
    <t>Sub-total</t>
  </si>
  <si>
    <t xml:space="preserve">- Bank Overdrafts </t>
  </si>
  <si>
    <t>- Bankers' acceptances</t>
  </si>
  <si>
    <t>- Term loan</t>
  </si>
  <si>
    <t xml:space="preserve">- Term Loan </t>
  </si>
  <si>
    <t>Total borrowings</t>
  </si>
  <si>
    <t>Depreciation of property, plant and equipment</t>
  </si>
  <si>
    <t xml:space="preserve">Share </t>
  </si>
  <si>
    <t>Capital</t>
  </si>
  <si>
    <t>Issue of share capital</t>
  </si>
  <si>
    <t>Listing expenses</t>
  </si>
  <si>
    <t>Current Year</t>
  </si>
  <si>
    <t>Quarter</t>
  </si>
  <si>
    <t>(Unaudited)</t>
  </si>
  <si>
    <t>Unsecured:</t>
  </si>
  <si>
    <t>Corporate guarantee in respect of banking facilities</t>
  </si>
  <si>
    <t>granted to subsidiary companies</t>
  </si>
  <si>
    <t xml:space="preserve">Loss on disposal of property, plant </t>
  </si>
  <si>
    <t>Changes in working capital:</t>
  </si>
  <si>
    <t>Net change in current assets</t>
  </si>
  <si>
    <t>Net change in current liabilities</t>
  </si>
  <si>
    <t>Income tax paid</t>
  </si>
  <si>
    <t>Proceeds from hire purchase</t>
  </si>
  <si>
    <t>Proceeds from disposal of property, plant and equipment</t>
  </si>
  <si>
    <t>Deposits with licensed banks</t>
  </si>
  <si>
    <t>- Hire purchase</t>
  </si>
  <si>
    <t>14.</t>
  </si>
  <si>
    <t>Authorisation for issue</t>
  </si>
  <si>
    <t>Preceding Year</t>
  </si>
  <si>
    <t xml:space="preserve">                          Reserves</t>
  </si>
  <si>
    <t>Corresponding</t>
  </si>
  <si>
    <t>Diluted number of share in issue ('000)</t>
  </si>
  <si>
    <t>Changes in estimates</t>
  </si>
  <si>
    <t>NET DECREASE IN CASH AND CASH EQUIVALENTS</t>
  </si>
  <si>
    <t>Amounts due to directors</t>
  </si>
  <si>
    <t>Property, plant and equipment written off</t>
  </si>
  <si>
    <t>Amounts due from subsidiaries</t>
  </si>
  <si>
    <t>Proceeds from share issue</t>
  </si>
  <si>
    <t>Finance costs paid</t>
  </si>
  <si>
    <t>Proceeds from issue of share capital</t>
  </si>
  <si>
    <t>Period To Date</t>
  </si>
  <si>
    <t>CASH AND CASH EQUIVALENTS AT BEGINNING OF PERIOD</t>
  </si>
  <si>
    <t>CASH AND CASH EQUIVALENTS AT END OF PERIOD</t>
  </si>
  <si>
    <t>PART A - Explanatory Notes Pursuant to FRS 134</t>
  </si>
  <si>
    <t>Short Term</t>
  </si>
  <si>
    <t>Long Term</t>
  </si>
  <si>
    <t>Quarter Ended</t>
  </si>
  <si>
    <t>Net Cash Generated From/(Used in) Operating Activities</t>
  </si>
  <si>
    <t>Net Cash (Used In)/Generated from From Investing Activities</t>
  </si>
  <si>
    <t>Net Cash Generated from/(Used In) From Financing Activities</t>
  </si>
  <si>
    <t>Others</t>
  </si>
  <si>
    <r>
      <t xml:space="preserve">DBE GURNEY RESOURCES BERHAD </t>
    </r>
    <r>
      <rPr>
        <sz val="10"/>
        <rFont val="Times New Roman"/>
        <family val="1"/>
      </rPr>
      <t>(Company No : 535763-A)</t>
    </r>
  </si>
  <si>
    <t>Weighted average number of ordinary</t>
  </si>
  <si>
    <t>shares in issue ('000)</t>
  </si>
  <si>
    <t>Period To date</t>
  </si>
  <si>
    <t>Drawndown of banker acceptance</t>
  </si>
  <si>
    <t>Bad debts</t>
  </si>
  <si>
    <t>Doubtful debts recovered</t>
  </si>
  <si>
    <t>Repayment of banker acceptance</t>
  </si>
  <si>
    <t>Withdrawal of fixed deposits pledged to bank</t>
  </si>
  <si>
    <t>Advance to subsidiary companies</t>
  </si>
  <si>
    <t>As at 1 Jan 2006</t>
  </si>
  <si>
    <t>As at 31 March 2006</t>
  </si>
  <si>
    <t>--  Three Months Ended  --</t>
  </si>
  <si>
    <t>31 March 2007</t>
  </si>
  <si>
    <t>As at</t>
  </si>
  <si>
    <t>unaudited</t>
  </si>
  <si>
    <t>Audited</t>
  </si>
  <si>
    <t>ASSETS</t>
  </si>
  <si>
    <t>Non-current assets</t>
  </si>
  <si>
    <t>Property, plant and equipment</t>
  </si>
  <si>
    <t>Prepaid lease payment</t>
  </si>
  <si>
    <t>Investment</t>
  </si>
  <si>
    <t>Intangible assets</t>
  </si>
  <si>
    <t>Current assets</t>
  </si>
  <si>
    <t>TOTAL ASSETS</t>
  </si>
  <si>
    <t>EQUITY AND LIABILITIES</t>
  </si>
  <si>
    <t>Retained earnings</t>
  </si>
  <si>
    <t>Total Equity</t>
  </si>
  <si>
    <t>Non-current liabilities</t>
  </si>
  <si>
    <t>Deferred tax liabilities</t>
  </si>
  <si>
    <t>Current liabilities</t>
  </si>
  <si>
    <t>Total liabilities</t>
  </si>
  <si>
    <t>TOTAL EQUITY AND LIABILITIES</t>
  </si>
  <si>
    <t>Net Assets per ordinary share of RM 0.50 each (RM)</t>
  </si>
  <si>
    <t>31.03.2007</t>
  </si>
  <si>
    <t>31.12.2006</t>
  </si>
  <si>
    <t>As at 1 Jan 2007</t>
  </si>
  <si>
    <t>UNAUDITED CONDENSED CONSOLIDATED BALANCE SHEET AS AT 31 MARCH 2007</t>
  </si>
  <si>
    <t>CONDENSED CONSOLIDATED INCOME STATEMENT</t>
  </si>
  <si>
    <t>3 months ended</t>
  </si>
  <si>
    <t>Cost of sales</t>
  </si>
  <si>
    <t>Gross (loss) / profit</t>
  </si>
  <si>
    <t>Administrative expenses</t>
  </si>
  <si>
    <t>Attributable To :</t>
  </si>
  <si>
    <t>Equity holders of the parent</t>
  </si>
  <si>
    <t>Minority interest</t>
  </si>
  <si>
    <t>Earnings per share attributable to equity holders of the parent</t>
  </si>
  <si>
    <t>FOR THE THREE MONTH PERIOD ENDED 31 MARCH 2007</t>
  </si>
  <si>
    <t>31.03.2006</t>
  </si>
  <si>
    <t>CONDENSED CONSOLIDATED STATEMENT OF CHANGES IN EQUITY</t>
  </si>
  <si>
    <t>As at 31 March 2007</t>
  </si>
  <si>
    <t>CONDENSED CONSOLIDATED CASH FLOW STATEMENT</t>
  </si>
  <si>
    <t>Loss before Taxation</t>
  </si>
  <si>
    <t>Loss before tax</t>
  </si>
  <si>
    <t>Loss for the period</t>
  </si>
  <si>
    <t>Depreciation</t>
  </si>
  <si>
    <t>Basis of preparation</t>
  </si>
  <si>
    <t xml:space="preserve"> </t>
  </si>
  <si>
    <t>Changes in Accounting Policies</t>
  </si>
  <si>
    <t>Auditors' Report on Preceding Annual Financial Statements</t>
  </si>
  <si>
    <t>Unusual items due to their nature,size or incidence.</t>
  </si>
  <si>
    <t>Debt and equity securities</t>
  </si>
  <si>
    <t>Profit/(Loss) from operations</t>
  </si>
  <si>
    <t>Results for 3 months and year to-date ended 31 March 2006</t>
  </si>
  <si>
    <t>Profit/(Loss) before taxation</t>
  </si>
  <si>
    <t>Carrying amount of revalued assets.</t>
  </si>
  <si>
    <t>Subsequent events</t>
  </si>
  <si>
    <t>Changes in composition of the Group</t>
  </si>
  <si>
    <t>Changes in contingent liabilities and contingent assets</t>
  </si>
  <si>
    <t>Performance review</t>
  </si>
  <si>
    <t>Material change in profit before taxation of current quarter compared with preceeding quarter</t>
  </si>
  <si>
    <t>Commentary on prospects</t>
  </si>
  <si>
    <t>Profit forecast</t>
  </si>
  <si>
    <t>Year To-date</t>
  </si>
  <si>
    <t xml:space="preserve">            -</t>
  </si>
  <si>
    <t>Sale of unquoted investments and properties</t>
  </si>
  <si>
    <t>Material Llitigation</t>
  </si>
  <si>
    <t>31 March 2006</t>
  </si>
  <si>
    <t>Net loss for  (RM'000)</t>
  </si>
  <si>
    <t>Cash and cash equivalents comprise:</t>
  </si>
  <si>
    <t>The Group's borrowings were denominated in Ringgit Malaysia.</t>
  </si>
  <si>
    <t>Comparatives</t>
  </si>
  <si>
    <t>(restated)</t>
  </si>
  <si>
    <t>Loss on disposal of property, plant and equipment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</si>
</sst>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s>
  <fonts count="25">
    <font>
      <sz val="10"/>
      <name val="Times New Roman"/>
      <family val="0"/>
    </font>
    <font>
      <sz val="12"/>
      <name val="Times New Roman"/>
      <family val="1"/>
    </font>
    <font>
      <b/>
      <sz val="10"/>
      <name val="Times New Roman"/>
      <family val="1"/>
    </font>
    <font>
      <i/>
      <sz val="10"/>
      <name val="Times New Roman"/>
      <family val="1"/>
    </font>
    <font>
      <u val="single"/>
      <sz val="10"/>
      <color indexed="12"/>
      <name val="Times New Roman"/>
      <family val="0"/>
    </font>
    <font>
      <u val="single"/>
      <sz val="10"/>
      <color indexed="36"/>
      <name val="Times New Roman"/>
      <family val="0"/>
    </font>
    <font>
      <b/>
      <sz val="12"/>
      <name val="Times New Roman"/>
      <family val="1"/>
    </font>
    <font>
      <sz val="10"/>
      <name val="Arial"/>
      <family val="2"/>
    </font>
    <font>
      <i/>
      <sz val="10"/>
      <name val="Arial"/>
      <family val="2"/>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0"/>
      <name val="Arial"/>
      <family val="2"/>
    </font>
    <font>
      <b/>
      <i/>
      <u val="single"/>
      <sz val="10"/>
      <name val="Times New Roman"/>
      <family val="0"/>
    </font>
    <font>
      <sz val="10"/>
      <color indexed="10"/>
      <name val="Century Gothic"/>
      <family val="2"/>
    </font>
    <font>
      <sz val="8"/>
      <name val="Tahoma"/>
      <family val="0"/>
    </font>
    <font>
      <b/>
      <sz val="8"/>
      <name val="Tahoma"/>
      <family val="0"/>
    </font>
    <font>
      <b/>
      <sz val="11"/>
      <name val="Times New Roman"/>
      <family val="1"/>
    </font>
    <font>
      <sz val="8"/>
      <name val="Times New Roman"/>
      <family val="0"/>
    </font>
    <font>
      <sz val="10"/>
      <color indexed="8"/>
      <name val="Times New Roman"/>
      <family val="1"/>
    </font>
    <font>
      <b/>
      <sz val="8"/>
      <name val="Times New Roman"/>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43">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164" fontId="0" fillId="0" borderId="0" xfId="15" applyNumberFormat="1" applyFont="1" applyAlignment="1">
      <alignment horizontal="right" vertical="center" wrapText="1" shrinkToFit="1"/>
    </xf>
    <xf numFmtId="0" fontId="2" fillId="0" borderId="0" xfId="0" applyFont="1" applyAlignment="1">
      <alignment/>
    </xf>
    <xf numFmtId="43" fontId="0" fillId="0" borderId="0" xfId="15" applyFont="1" applyAlignment="1">
      <alignment horizontal="right" vertical="center" wrapText="1" shrinkToFit="1"/>
    </xf>
    <xf numFmtId="43" fontId="2" fillId="0" borderId="0" xfId="15" applyNumberFormat="1" applyFont="1" applyAlignment="1">
      <alignment/>
    </xf>
    <xf numFmtId="164" fontId="2" fillId="0" borderId="0" xfId="15" applyNumberFormat="1" applyFont="1" applyAlignment="1">
      <alignment/>
    </xf>
    <xf numFmtId="43" fontId="0" fillId="0" borderId="0" xfId="15" applyAlignment="1">
      <alignment/>
    </xf>
    <xf numFmtId="164" fontId="0" fillId="0" borderId="0" xfId="15" applyNumberFormat="1" applyAlignment="1">
      <alignment/>
    </xf>
    <xf numFmtId="0" fontId="6" fillId="0" borderId="0" xfId="0" applyFont="1" applyAlignment="1">
      <alignment/>
    </xf>
    <xf numFmtId="0" fontId="6" fillId="0" borderId="0" xfId="0" applyFont="1" applyAlignment="1" quotePrefix="1">
      <alignment/>
    </xf>
    <xf numFmtId="49" fontId="8" fillId="0" borderId="0" xfId="15" applyNumberFormat="1" applyFont="1" applyAlignment="1">
      <alignment horizontal="center"/>
    </xf>
    <xf numFmtId="164" fontId="0" fillId="0" borderId="0" xfId="15" applyNumberFormat="1" applyBorder="1" applyAlignment="1">
      <alignment/>
    </xf>
    <xf numFmtId="0" fontId="0" fillId="0" borderId="0" xfId="0" applyBorder="1" applyAlignment="1">
      <alignment/>
    </xf>
    <xf numFmtId="0" fontId="9" fillId="0" borderId="0" xfId="21" applyFont="1">
      <alignment/>
      <protection/>
    </xf>
    <xf numFmtId="164" fontId="0" fillId="0" borderId="0" xfId="15" applyNumberFormat="1" applyAlignment="1">
      <alignment/>
    </xf>
    <xf numFmtId="0" fontId="0" fillId="0" borderId="0" xfId="21">
      <alignment/>
      <protection/>
    </xf>
    <xf numFmtId="0" fontId="7" fillId="0" borderId="0" xfId="21" applyFont="1">
      <alignment/>
      <protection/>
    </xf>
    <xf numFmtId="0" fontId="0" fillId="0" borderId="0" xfId="21" applyFont="1">
      <alignment/>
      <protection/>
    </xf>
    <xf numFmtId="0" fontId="0" fillId="0" borderId="0" xfId="21" applyFont="1" applyFill="1">
      <alignment/>
      <protection/>
    </xf>
    <xf numFmtId="0" fontId="0" fillId="0" borderId="0" xfId="21" applyFill="1">
      <alignment/>
      <protection/>
    </xf>
    <xf numFmtId="49" fontId="0" fillId="0" borderId="0" xfId="21" applyNumberFormat="1">
      <alignment/>
      <protection/>
    </xf>
    <xf numFmtId="0" fontId="2" fillId="0" borderId="0" xfId="0" applyFont="1" applyAlignment="1">
      <alignment horizontal="right"/>
    </xf>
    <xf numFmtId="0" fontId="0" fillId="0" borderId="0" xfId="0" applyAlignment="1">
      <alignment horizontal="right"/>
    </xf>
    <xf numFmtId="164"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0" fontId="2" fillId="0" borderId="0" xfId="0" applyFont="1" applyFill="1" applyBorder="1" applyAlignment="1">
      <alignment/>
    </xf>
    <xf numFmtId="164" fontId="2" fillId="0" borderId="0" xfId="15" applyNumberFormat="1" applyFont="1" applyBorder="1" applyAlignment="1">
      <alignment/>
    </xf>
    <xf numFmtId="0" fontId="10" fillId="0" borderId="0" xfId="0" applyFont="1" applyAlignment="1">
      <alignment/>
    </xf>
    <xf numFmtId="43" fontId="0" fillId="0" borderId="0" xfId="0" applyNumberFormat="1" applyFont="1" applyAlignment="1">
      <alignment horizontal="right"/>
    </xf>
    <xf numFmtId="0" fontId="11" fillId="0" borderId="0" xfId="0" applyFont="1" applyBorder="1" applyAlignment="1">
      <alignment/>
    </xf>
    <xf numFmtId="164" fontId="0" fillId="0" borderId="0" xfId="15" applyNumberFormat="1" applyFont="1" applyFill="1" applyBorder="1" applyAlignment="1">
      <alignment horizontal="right"/>
    </xf>
    <xf numFmtId="164" fontId="0" fillId="0" borderId="0" xfId="15" applyNumberFormat="1" applyAlignment="1">
      <alignment horizontal="center"/>
    </xf>
    <xf numFmtId="43" fontId="0" fillId="0" borderId="0" xfId="15" applyAlignment="1">
      <alignment horizontal="center"/>
    </xf>
    <xf numFmtId="0" fontId="1" fillId="0" borderId="0" xfId="21" applyFont="1">
      <alignment/>
      <protection/>
    </xf>
    <xf numFmtId="0" fontId="1" fillId="0" borderId="0" xfId="21" applyFont="1" applyAlignment="1">
      <alignment horizontal="left" vertical="center" wrapText="1"/>
      <protection/>
    </xf>
    <xf numFmtId="164" fontId="0" fillId="0" borderId="1" xfId="15" applyNumberFormat="1" applyFont="1" applyFill="1" applyBorder="1" applyAlignment="1">
      <alignment horizontal="right"/>
    </xf>
    <xf numFmtId="0" fontId="0" fillId="0" borderId="0" xfId="0" applyAlignment="1">
      <alignment horizontal="center"/>
    </xf>
    <xf numFmtId="0" fontId="6" fillId="0" borderId="0" xfId="21" applyFont="1">
      <alignment/>
      <protection/>
    </xf>
    <xf numFmtId="0" fontId="6" fillId="0" borderId="0" xfId="21" applyFont="1" applyAlignment="1">
      <alignment horizontal="left" vertical="center"/>
      <protection/>
    </xf>
    <xf numFmtId="0" fontId="1" fillId="0" borderId="0" xfId="21" applyFont="1" applyAlignment="1">
      <alignment horizontal="justify" vertical="top" wrapText="1"/>
      <protection/>
    </xf>
    <xf numFmtId="0" fontId="1" fillId="0" borderId="0" xfId="21" applyFont="1" applyAlignment="1">
      <alignment horizontal="left" vertical="top" wrapText="1"/>
      <protection/>
    </xf>
    <xf numFmtId="0" fontId="1" fillId="0" borderId="0" xfId="21" applyFont="1" applyAlignment="1">
      <alignment horizontal="left" vertical="center"/>
      <protection/>
    </xf>
    <xf numFmtId="0" fontId="1" fillId="0" borderId="0" xfId="21" applyFont="1" applyFill="1" applyAlignment="1">
      <alignment horizontal="left" vertical="center" wrapText="1"/>
      <protection/>
    </xf>
    <xf numFmtId="0" fontId="1" fillId="0" borderId="0" xfId="21" applyFont="1" applyFill="1" applyAlignment="1">
      <alignment horizontal="justify" vertical="top" wrapText="1"/>
      <protection/>
    </xf>
    <xf numFmtId="0" fontId="1" fillId="0" borderId="0" xfId="21" applyFont="1" applyFill="1">
      <alignment/>
      <protection/>
    </xf>
    <xf numFmtId="164" fontId="1" fillId="0" borderId="0" xfId="15" applyNumberFormat="1" applyFont="1" applyBorder="1" applyAlignment="1">
      <alignment horizontal="left" vertical="top" wrapText="1"/>
    </xf>
    <xf numFmtId="43" fontId="0" fillId="0" borderId="0" xfId="15" applyFont="1" applyFill="1" applyAlignment="1">
      <alignment horizontal="right" vertical="center" wrapText="1" shrinkToFit="1"/>
    </xf>
    <xf numFmtId="0" fontId="0" fillId="0" borderId="0" xfId="21" applyFont="1">
      <alignment/>
      <protection/>
    </xf>
    <xf numFmtId="49" fontId="0" fillId="0" borderId="0" xfId="21" applyNumberFormat="1" applyFont="1">
      <alignment/>
      <protection/>
    </xf>
    <xf numFmtId="0" fontId="2" fillId="0" borderId="0" xfId="21" applyFont="1">
      <alignment/>
      <protection/>
    </xf>
    <xf numFmtId="0" fontId="1" fillId="0" borderId="0" xfId="21" applyFont="1">
      <alignment/>
      <protection/>
    </xf>
    <xf numFmtId="0" fontId="1" fillId="0" borderId="0" xfId="21" applyFont="1" applyFill="1">
      <alignment/>
      <protection/>
    </xf>
    <xf numFmtId="164" fontId="0" fillId="0" borderId="0" xfId="15" applyNumberFormat="1" applyAlignment="1">
      <alignment/>
    </xf>
    <xf numFmtId="0" fontId="0" fillId="0" borderId="0" xfId="0" applyBorder="1" applyAlignment="1">
      <alignment horizontal="right"/>
    </xf>
    <xf numFmtId="43" fontId="0" fillId="0" borderId="0" xfId="15" applyFont="1" applyFill="1" applyAlignment="1">
      <alignment horizontal="right"/>
    </xf>
    <xf numFmtId="43" fontId="2" fillId="0" borderId="0" xfId="15" applyFont="1" applyAlignment="1">
      <alignment horizontal="right"/>
    </xf>
    <xf numFmtId="0" fontId="0" fillId="0" borderId="0" xfId="21" applyAlignment="1">
      <alignment horizontal="right"/>
      <protection/>
    </xf>
    <xf numFmtId="0" fontId="0" fillId="0" borderId="0" xfId="21" applyFont="1" applyAlignment="1">
      <alignment horizontal="right"/>
      <protection/>
    </xf>
    <xf numFmtId="0" fontId="7" fillId="0" borderId="2" xfId="21" applyFont="1" applyBorder="1">
      <alignment/>
      <protection/>
    </xf>
    <xf numFmtId="0" fontId="12"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49" fontId="1" fillId="0" borderId="0" xfId="0" applyNumberFormat="1" applyFont="1" applyAlignment="1">
      <alignment horizontal="left"/>
    </xf>
    <xf numFmtId="49" fontId="1" fillId="0" borderId="0" xfId="15" applyNumberFormat="1" applyFont="1" applyAlignment="1">
      <alignment horizontal="left"/>
    </xf>
    <xf numFmtId="43" fontId="6" fillId="0" borderId="0" xfId="15" applyNumberFormat="1" applyFont="1" applyAlignment="1">
      <alignment horizontal="left"/>
    </xf>
    <xf numFmtId="0" fontId="13" fillId="0" borderId="0" xfId="0" applyFont="1" applyBorder="1" applyAlignment="1">
      <alignment/>
    </xf>
    <xf numFmtId="43" fontId="13"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64" fontId="1" fillId="0" borderId="0" xfId="15" applyNumberFormat="1" applyFont="1" applyAlignment="1">
      <alignment/>
    </xf>
    <xf numFmtId="164" fontId="14" fillId="0" borderId="3" xfId="15" applyNumberFormat="1" applyFont="1" applyBorder="1" applyAlignment="1">
      <alignment/>
    </xf>
    <xf numFmtId="164" fontId="14" fillId="0" borderId="4" xfId="15" applyNumberFormat="1" applyFont="1" applyBorder="1" applyAlignment="1">
      <alignment/>
    </xf>
    <xf numFmtId="0" fontId="14" fillId="0" borderId="3" xfId="0" applyFont="1" applyBorder="1" applyAlignment="1">
      <alignment/>
    </xf>
    <xf numFmtId="0" fontId="14" fillId="0" borderId="4" xfId="0" applyFont="1" applyBorder="1" applyAlignment="1">
      <alignment/>
    </xf>
    <xf numFmtId="0" fontId="14" fillId="0" borderId="0" xfId="21" applyFont="1">
      <alignment/>
      <protection/>
    </xf>
    <xf numFmtId="0" fontId="14" fillId="0" borderId="2" xfId="21" applyFont="1" applyBorder="1">
      <alignment/>
      <protection/>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3" fillId="0" borderId="0" xfId="0" applyFont="1" applyAlignment="1">
      <alignment horizontal="left"/>
    </xf>
    <xf numFmtId="164" fontId="2" fillId="0" borderId="0" xfId="15" applyNumberFormat="1" applyFont="1" applyAlignment="1">
      <alignment horizontal="left"/>
    </xf>
    <xf numFmtId="0" fontId="11" fillId="0" borderId="0" xfId="0" applyFont="1" applyAlignment="1">
      <alignment horizontal="left"/>
    </xf>
    <xf numFmtId="43" fontId="0" fillId="0" borderId="0" xfId="15" applyFont="1" applyAlignment="1">
      <alignment horizontal="left"/>
    </xf>
    <xf numFmtId="0" fontId="15" fillId="0" borderId="3" xfId="0" applyFont="1" applyBorder="1" applyAlignment="1">
      <alignment/>
    </xf>
    <xf numFmtId="43" fontId="15" fillId="0" borderId="3" xfId="0" applyNumberFormat="1" applyFont="1" applyBorder="1" applyAlignment="1">
      <alignment/>
    </xf>
    <xf numFmtId="0" fontId="15" fillId="0" borderId="4" xfId="0" applyFont="1" applyBorder="1" applyAlignment="1">
      <alignment/>
    </xf>
    <xf numFmtId="43" fontId="15" fillId="0" borderId="4"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3" xfId="0" applyFont="1" applyBorder="1" applyAlignment="1">
      <alignment/>
    </xf>
    <xf numFmtId="0" fontId="0" fillId="0" borderId="4" xfId="0" applyFont="1" applyBorder="1" applyAlignment="1">
      <alignment/>
    </xf>
    <xf numFmtId="0" fontId="2" fillId="0" borderId="0" xfId="0" applyFont="1" applyAlignment="1" quotePrefix="1">
      <alignment/>
    </xf>
    <xf numFmtId="164" fontId="0" fillId="0" borderId="0" xfId="15" applyNumberFormat="1" applyFont="1" applyAlignment="1">
      <alignment/>
    </xf>
    <xf numFmtId="0" fontId="0" fillId="0" borderId="0" xfId="0" applyNumberFormat="1" applyFont="1" applyBorder="1" applyAlignment="1">
      <alignment/>
    </xf>
    <xf numFmtId="164" fontId="0" fillId="0" borderId="0" xfId="15" applyNumberFormat="1" applyFont="1" applyAlignment="1">
      <alignment horizontal="right"/>
    </xf>
    <xf numFmtId="15" fontId="2" fillId="0" borderId="0" xfId="0" applyNumberFormat="1" applyFont="1" applyAlignment="1" quotePrefix="1">
      <alignment horizontal="right"/>
    </xf>
    <xf numFmtId="164" fontId="2" fillId="0" borderId="0" xfId="15" applyNumberFormat="1" applyFont="1" applyBorder="1" applyAlignment="1">
      <alignment horizontal="right"/>
    </xf>
    <xf numFmtId="0" fontId="0" fillId="0" borderId="2" xfId="21" applyFont="1" applyBorder="1">
      <alignment/>
      <protection/>
    </xf>
    <xf numFmtId="0" fontId="2" fillId="0" borderId="2" xfId="21" applyFont="1" applyBorder="1">
      <alignment/>
      <protection/>
    </xf>
    <xf numFmtId="0" fontId="16" fillId="0" borderId="2" xfId="21" applyFont="1" applyBorder="1">
      <alignment/>
      <protection/>
    </xf>
    <xf numFmtId="0" fontId="15" fillId="0" borderId="0" xfId="21" applyFont="1">
      <alignment/>
      <protection/>
    </xf>
    <xf numFmtId="0" fontId="15" fillId="0" borderId="2" xfId="21" applyFont="1" applyBorder="1">
      <alignment/>
      <protection/>
    </xf>
    <xf numFmtId="0" fontId="2" fillId="0" borderId="0" xfId="21" applyFont="1">
      <alignment/>
      <protection/>
    </xf>
    <xf numFmtId="0" fontId="0" fillId="0" borderId="0" xfId="21" applyFont="1" applyAlignment="1">
      <alignment horizontal="left" vertical="center" wrapText="1"/>
      <protection/>
    </xf>
    <xf numFmtId="0" fontId="2" fillId="0" borderId="0" xfId="21" applyFont="1" applyAlignment="1">
      <alignment horizontal="left" vertical="center"/>
      <protection/>
    </xf>
    <xf numFmtId="0" fontId="0" fillId="0" borderId="0" xfId="21" applyFont="1" applyAlignment="1">
      <alignment horizontal="justify" vertical="top" wrapText="1"/>
      <protection/>
    </xf>
    <xf numFmtId="0" fontId="2" fillId="0" borderId="0" xfId="21" applyFont="1" applyAlignment="1">
      <alignment horizontal="left" vertical="center"/>
      <protection/>
    </xf>
    <xf numFmtId="0" fontId="2" fillId="0" borderId="0" xfId="21" applyFont="1" applyAlignment="1">
      <alignment horizontal="center" vertical="top" wrapText="1"/>
      <protection/>
    </xf>
    <xf numFmtId="0" fontId="0" fillId="0" borderId="0" xfId="21" applyFont="1" applyAlignment="1">
      <alignment horizontal="center" vertical="top" wrapText="1"/>
      <protection/>
    </xf>
    <xf numFmtId="0" fontId="0" fillId="0" borderId="0" xfId="21" applyFont="1" applyFill="1" applyAlignment="1">
      <alignment horizontal="left" vertical="center" wrapText="1"/>
      <protection/>
    </xf>
    <xf numFmtId="49" fontId="0" fillId="0" borderId="0" xfId="21" applyNumberFormat="1" applyFont="1" applyFill="1">
      <alignment/>
      <protection/>
    </xf>
    <xf numFmtId="0" fontId="2" fillId="0" borderId="0" xfId="21" applyFont="1" applyFill="1" applyAlignment="1">
      <alignment horizontal="left" vertical="center"/>
      <protection/>
    </xf>
    <xf numFmtId="0" fontId="2" fillId="0" borderId="0" xfId="21" applyFont="1" applyFill="1" applyAlignment="1">
      <alignment horizontal="right" vertical="center" wrapText="1"/>
      <protection/>
    </xf>
    <xf numFmtId="0" fontId="0" fillId="0" borderId="0" xfId="21" applyFont="1" applyFill="1">
      <alignment/>
      <protection/>
    </xf>
    <xf numFmtId="49" fontId="15" fillId="0" borderId="0" xfId="21" applyNumberFormat="1" applyFont="1">
      <alignment/>
      <protection/>
    </xf>
    <xf numFmtId="0" fontId="14" fillId="0" borderId="0" xfId="21" applyFont="1" applyAlignment="1">
      <alignment horizontal="left" vertical="center"/>
      <protection/>
    </xf>
    <xf numFmtId="0" fontId="14" fillId="0" borderId="0" xfId="21" applyFont="1" applyAlignment="1">
      <alignment horizontal="left" vertical="center" wrapText="1"/>
      <protection/>
    </xf>
    <xf numFmtId="49" fontId="15" fillId="0" borderId="2" xfId="21" applyNumberFormat="1" applyFont="1" applyBorder="1" quotePrefix="1">
      <alignment/>
      <protection/>
    </xf>
    <xf numFmtId="0" fontId="15" fillId="0" borderId="2" xfId="21" applyFont="1" applyBorder="1" applyAlignment="1">
      <alignment horizontal="left" vertical="center"/>
      <protection/>
    </xf>
    <xf numFmtId="0" fontId="15" fillId="0" borderId="2" xfId="21" applyFont="1" applyBorder="1" applyAlignment="1">
      <alignment horizontal="left" vertical="center" wrapText="1"/>
      <protection/>
    </xf>
    <xf numFmtId="0" fontId="2" fillId="0" borderId="0" xfId="21" applyFont="1" applyFill="1" applyAlignment="1">
      <alignment horizontal="left" vertical="center"/>
      <protection/>
    </xf>
    <xf numFmtId="0" fontId="2" fillId="0" borderId="0" xfId="21" applyFont="1" applyAlignment="1">
      <alignment horizontal="left" vertical="center" wrapText="1"/>
      <protection/>
    </xf>
    <xf numFmtId="0" fontId="17" fillId="0" borderId="0" xfId="21" applyFont="1" applyFill="1">
      <alignment/>
      <protection/>
    </xf>
    <xf numFmtId="0" fontId="0" fillId="0" borderId="0" xfId="21" applyFont="1" applyFill="1" quotePrefix="1">
      <alignment/>
      <protection/>
    </xf>
    <xf numFmtId="164" fontId="2" fillId="0" borderId="0" xfId="15" applyNumberFormat="1" applyFont="1" applyFill="1" applyBorder="1" applyAlignment="1">
      <alignment/>
    </xf>
    <xf numFmtId="0" fontId="11" fillId="0" borderId="0" xfId="21" applyFont="1" applyFill="1" applyBorder="1" applyAlignment="1">
      <alignment horizontal="left" vertical="top" wrapText="1"/>
      <protection/>
    </xf>
    <xf numFmtId="0" fontId="2" fillId="0" borderId="5" xfId="21" applyFont="1" applyBorder="1">
      <alignment/>
      <protection/>
    </xf>
    <xf numFmtId="0" fontId="2" fillId="0" borderId="6" xfId="21" applyFont="1" applyBorder="1">
      <alignment/>
      <protection/>
    </xf>
    <xf numFmtId="0" fontId="2" fillId="0" borderId="0" xfId="21" applyFont="1" applyFill="1">
      <alignment/>
      <protection/>
    </xf>
    <xf numFmtId="0" fontId="0" fillId="0" borderId="7" xfId="21" applyBorder="1">
      <alignment/>
      <protection/>
    </xf>
    <xf numFmtId="0" fontId="2" fillId="0" borderId="0" xfId="21" applyFont="1" applyAlignment="1">
      <alignment horizontal="right" vertical="center"/>
      <protection/>
    </xf>
    <xf numFmtId="164" fontId="0" fillId="0" borderId="0" xfId="21" applyNumberFormat="1" applyFont="1" applyFill="1" applyBorder="1">
      <alignment/>
      <protection/>
    </xf>
    <xf numFmtId="0" fontId="2" fillId="0" borderId="0" xfId="21" applyFont="1" applyFill="1">
      <alignment/>
      <protection/>
    </xf>
    <xf numFmtId="164" fontId="0" fillId="0" borderId="0" xfId="15" applyNumberFormat="1" applyBorder="1" applyAlignment="1">
      <alignment horizontal="right"/>
    </xf>
    <xf numFmtId="164" fontId="0" fillId="0" borderId="0" xfId="15" applyNumberFormat="1" applyFont="1" applyFill="1" applyBorder="1" applyAlignment="1">
      <alignment/>
    </xf>
    <xf numFmtId="0" fontId="1" fillId="2" borderId="0" xfId="21" applyFont="1" applyFill="1" applyAlignment="1">
      <alignment horizontal="left" vertical="center" wrapText="1"/>
      <protection/>
    </xf>
    <xf numFmtId="0" fontId="1" fillId="2" borderId="0" xfId="21" applyFont="1" applyFill="1">
      <alignment/>
      <protection/>
    </xf>
    <xf numFmtId="164" fontId="2" fillId="0" borderId="0" xfId="15" applyNumberFormat="1" applyFont="1" applyBorder="1" applyAlignment="1">
      <alignment vertical="center"/>
    </xf>
    <xf numFmtId="164" fontId="0" fillId="0" borderId="0" xfId="15" applyNumberFormat="1" applyFont="1" applyAlignment="1">
      <alignment horizontal="center"/>
    </xf>
    <xf numFmtId="0" fontId="2" fillId="0" borderId="0" xfId="0" applyFont="1" applyFill="1" applyAlignment="1">
      <alignment horizontal="right"/>
    </xf>
    <xf numFmtId="0" fontId="1" fillId="0" borderId="0" xfId="21" applyFont="1" applyFill="1" applyAlignment="1">
      <alignment horizontal="left" vertical="center"/>
      <protection/>
    </xf>
    <xf numFmtId="0" fontId="0" fillId="0" borderId="0" xfId="21" applyFont="1" applyFill="1" applyAlignment="1">
      <alignment horizontal="left" vertical="center"/>
      <protection/>
    </xf>
    <xf numFmtId="0" fontId="7" fillId="0" borderId="0" xfId="21" applyFont="1" applyFill="1">
      <alignment/>
      <protection/>
    </xf>
    <xf numFmtId="16" fontId="2" fillId="0" borderId="0" xfId="0" applyNumberFormat="1" applyFont="1" applyFill="1" applyAlignment="1" quotePrefix="1">
      <alignment horizontal="right"/>
    </xf>
    <xf numFmtId="164" fontId="0" fillId="0" borderId="0" xfId="15" applyNumberFormat="1" applyFont="1" applyBorder="1" applyAlignment="1">
      <alignment horizontal="right"/>
    </xf>
    <xf numFmtId="43" fontId="0" fillId="0" borderId="0" xfId="15" applyFont="1" applyAlignment="1">
      <alignment horizontal="right"/>
    </xf>
    <xf numFmtId="164" fontId="0" fillId="0" borderId="8" xfId="15" applyNumberFormat="1" applyFont="1" applyFill="1" applyBorder="1" applyAlignment="1">
      <alignment horizontal="right"/>
    </xf>
    <xf numFmtId="0" fontId="0" fillId="0" borderId="0" xfId="0" applyFill="1" applyAlignment="1">
      <alignment/>
    </xf>
    <xf numFmtId="43" fontId="15" fillId="0" borderId="3" xfId="0" applyNumberFormat="1" applyFont="1" applyFill="1" applyBorder="1" applyAlignment="1">
      <alignment/>
    </xf>
    <xf numFmtId="43" fontId="15" fillId="0" borderId="4" xfId="0" applyNumberFormat="1" applyFont="1" applyFill="1" applyBorder="1" applyAlignment="1">
      <alignment/>
    </xf>
    <xf numFmtId="43" fontId="13" fillId="0" borderId="0" xfId="0" applyNumberFormat="1" applyFont="1" applyFill="1" applyBorder="1" applyAlignment="1">
      <alignment/>
    </xf>
    <xf numFmtId="0" fontId="2" fillId="0" borderId="0" xfId="0" applyFont="1" applyFill="1" applyAlignment="1">
      <alignment horizontal="right"/>
    </xf>
    <xf numFmtId="164" fontId="0" fillId="0" borderId="0" xfId="15" applyNumberFormat="1" applyFont="1" applyFill="1" applyAlignment="1">
      <alignment horizontal="right"/>
    </xf>
    <xf numFmtId="164" fontId="0" fillId="0" borderId="0" xfId="15" applyNumberFormat="1" applyFont="1" applyFill="1" applyBorder="1" applyAlignment="1">
      <alignment horizontal="right"/>
    </xf>
    <xf numFmtId="164" fontId="0" fillId="0" borderId="1" xfId="15" applyNumberFormat="1" applyFont="1" applyFill="1" applyBorder="1" applyAlignment="1">
      <alignment horizontal="right"/>
    </xf>
    <xf numFmtId="164" fontId="11" fillId="0" borderId="0" xfId="15" applyNumberFormat="1" applyFont="1" applyFill="1" applyBorder="1" applyAlignment="1">
      <alignment horizontal="right"/>
    </xf>
    <xf numFmtId="0" fontId="11" fillId="0" borderId="0" xfId="0" applyFont="1" applyFill="1" applyAlignment="1">
      <alignment horizontal="right"/>
    </xf>
    <xf numFmtId="43" fontId="0" fillId="0" borderId="0" xfId="15"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64" fontId="0" fillId="0" borderId="4" xfId="15" applyNumberFormat="1" applyFont="1" applyFill="1" applyBorder="1" applyAlignment="1">
      <alignment horizontal="right" vertical="center"/>
    </xf>
    <xf numFmtId="164" fontId="0" fillId="0" borderId="9" xfId="15" applyNumberFormat="1" applyFont="1" applyFill="1" applyBorder="1" applyAlignment="1">
      <alignment horizontal="right"/>
    </xf>
    <xf numFmtId="164" fontId="0" fillId="0" borderId="10" xfId="15" applyNumberFormat="1" applyFont="1" applyFill="1" applyBorder="1" applyAlignment="1">
      <alignment horizontal="right"/>
    </xf>
    <xf numFmtId="0" fontId="2" fillId="0" borderId="10" xfId="21" applyNumberFormat="1" applyFont="1" applyFill="1" applyBorder="1" applyAlignment="1">
      <alignment horizontal="right"/>
      <protection/>
    </xf>
    <xf numFmtId="43" fontId="0" fillId="0" borderId="10" xfId="15" applyNumberFormat="1" applyFont="1" applyFill="1" applyBorder="1" applyAlignment="1" quotePrefix="1">
      <alignment horizontal="right"/>
    </xf>
    <xf numFmtId="43" fontId="0" fillId="0" borderId="10" xfId="15" applyNumberFormat="1" applyFont="1" applyFill="1" applyBorder="1" applyAlignment="1">
      <alignment horizontal="right"/>
    </xf>
    <xf numFmtId="0" fontId="0" fillId="0" borderId="10" xfId="21" applyFont="1" applyFill="1" applyBorder="1" applyAlignment="1">
      <alignment horizontal="right"/>
      <protection/>
    </xf>
    <xf numFmtId="0" fontId="0" fillId="0" borderId="7" xfId="21" applyFill="1" applyBorder="1">
      <alignment/>
      <protection/>
    </xf>
    <xf numFmtId="0" fontId="11" fillId="0" borderId="7" xfId="21" applyFont="1" applyFill="1" applyBorder="1">
      <alignment/>
      <protection/>
    </xf>
    <xf numFmtId="164" fontId="0" fillId="0" borderId="0" xfId="15" applyNumberFormat="1" applyFont="1" applyFill="1" applyAlignment="1">
      <alignment/>
    </xf>
    <xf numFmtId="164" fontId="0" fillId="0" borderId="1" xfId="15" applyNumberFormat="1" applyFont="1" applyFill="1" applyBorder="1" applyAlignment="1">
      <alignment/>
    </xf>
    <xf numFmtId="164" fontId="0" fillId="0" borderId="8" xfId="15" applyNumberFormat="1" applyFont="1" applyFill="1" applyBorder="1" applyAlignment="1">
      <alignment/>
    </xf>
    <xf numFmtId="164" fontId="11" fillId="0" borderId="0" xfId="15" applyNumberFormat="1" applyFont="1" applyFill="1" applyAlignment="1">
      <alignment/>
    </xf>
    <xf numFmtId="0" fontId="12" fillId="0" borderId="0" xfId="0" applyFont="1" applyFill="1" applyAlignment="1">
      <alignment/>
    </xf>
    <xf numFmtId="164" fontId="1" fillId="0" borderId="0" xfId="15"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15" applyNumberFormat="1" applyFont="1" applyFill="1" applyAlignment="1">
      <alignment horizontal="right" vertical="center" wrapText="1" shrinkToFit="1"/>
    </xf>
    <xf numFmtId="164" fontId="0" fillId="0" borderId="11" xfId="15" applyNumberFormat="1" applyFont="1" applyFill="1" applyBorder="1" applyAlignment="1">
      <alignment horizontal="right" vertical="center" wrapText="1" shrinkToFit="1"/>
    </xf>
    <xf numFmtId="164" fontId="0" fillId="0" borderId="9" xfId="15" applyNumberFormat="1" applyFont="1" applyFill="1" applyBorder="1" applyAlignment="1">
      <alignment horizontal="right" vertical="center" wrapText="1" shrinkToFit="1"/>
    </xf>
    <xf numFmtId="164" fontId="0" fillId="0" borderId="10" xfId="15" applyNumberFormat="1" applyFont="1" applyFill="1" applyBorder="1" applyAlignment="1">
      <alignment horizontal="right" vertical="center" wrapText="1" shrinkToFit="1"/>
    </xf>
    <xf numFmtId="164" fontId="0" fillId="0" borderId="0" xfId="15" applyNumberFormat="1" applyFont="1" applyFill="1" applyBorder="1" applyAlignment="1">
      <alignment horizontal="right" vertical="center" wrapText="1" shrinkToFit="1"/>
    </xf>
    <xf numFmtId="43" fontId="2" fillId="0" borderId="0" xfId="15" applyFont="1" applyFill="1" applyAlignment="1">
      <alignment horizontal="right"/>
    </xf>
    <xf numFmtId="43" fontId="0" fillId="0" borderId="0" xfId="0" applyNumberFormat="1" applyFont="1" applyFill="1" applyAlignment="1">
      <alignment horizontal="left"/>
    </xf>
    <xf numFmtId="0" fontId="10" fillId="0" borderId="0" xfId="0" applyFont="1" applyFill="1" applyAlignment="1">
      <alignment/>
    </xf>
    <xf numFmtId="0" fontId="2" fillId="0" borderId="0" xfId="0" applyFont="1" applyFill="1" applyAlignment="1">
      <alignment/>
    </xf>
    <xf numFmtId="0" fontId="11" fillId="0" borderId="0" xfId="0" applyFont="1" applyFill="1" applyAlignment="1">
      <alignment/>
    </xf>
    <xf numFmtId="0" fontId="18" fillId="0" borderId="3" xfId="0" applyFont="1" applyFill="1" applyBorder="1" applyAlignment="1">
      <alignment/>
    </xf>
    <xf numFmtId="0" fontId="18" fillId="0" borderId="4" xfId="0" applyFont="1" applyFill="1" applyBorder="1" applyAlignment="1">
      <alignment/>
    </xf>
    <xf numFmtId="0" fontId="11" fillId="0" borderId="0" xfId="0" applyFont="1" applyFill="1" applyBorder="1" applyAlignment="1">
      <alignment/>
    </xf>
    <xf numFmtId="37" fontId="11" fillId="0" borderId="0" xfId="0" applyNumberFormat="1" applyFont="1" applyFill="1" applyAlignment="1">
      <alignment/>
    </xf>
    <xf numFmtId="37" fontId="0" fillId="0" borderId="0" xfId="0" applyNumberFormat="1" applyFont="1" applyFill="1" applyAlignment="1">
      <alignment/>
    </xf>
    <xf numFmtId="37"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37" fontId="11" fillId="0" borderId="0" xfId="0" applyNumberFormat="1" applyFont="1" applyFill="1" applyBorder="1" applyAlignment="1">
      <alignment/>
    </xf>
    <xf numFmtId="0" fontId="11" fillId="0" borderId="0" xfId="0" applyFont="1" applyFill="1" applyBorder="1" applyAlignment="1">
      <alignment/>
    </xf>
    <xf numFmtId="0" fontId="2" fillId="0" borderId="0" xfId="21" applyFont="1" applyFill="1" applyAlignment="1">
      <alignment/>
      <protection/>
    </xf>
    <xf numFmtId="0" fontId="2" fillId="0" borderId="0" xfId="21" applyFont="1" applyFill="1" applyAlignment="1">
      <alignment horizontal="center"/>
      <protection/>
    </xf>
    <xf numFmtId="0" fontId="0" fillId="0" borderId="0" xfId="21" applyFont="1" applyFill="1" applyAlignment="1">
      <alignment horizontal="left"/>
      <protection/>
    </xf>
    <xf numFmtId="0" fontId="2" fillId="0" borderId="0" xfId="21" applyFont="1" applyFill="1" applyAlignment="1">
      <alignment horizontal="left"/>
      <protection/>
    </xf>
    <xf numFmtId="164" fontId="0" fillId="0" borderId="0" xfId="15" applyNumberFormat="1" applyFont="1" applyFill="1" applyAlignment="1">
      <alignment horizontal="center"/>
    </xf>
    <xf numFmtId="164" fontId="0" fillId="0" borderId="11" xfId="15" applyNumberFormat="1" applyFont="1" applyFill="1" applyBorder="1" applyAlignment="1">
      <alignment/>
    </xf>
    <xf numFmtId="164" fontId="2" fillId="0" borderId="12" xfId="15" applyNumberFormat="1" applyFont="1" applyFill="1" applyBorder="1" applyAlignment="1">
      <alignment/>
    </xf>
    <xf numFmtId="0" fontId="14" fillId="0" borderId="3" xfId="0" applyFont="1" applyFill="1" applyBorder="1" applyAlignment="1">
      <alignment/>
    </xf>
    <xf numFmtId="0" fontId="14" fillId="0" borderId="4"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164" fontId="0" fillId="0" borderId="0" xfId="15" applyNumberFormat="1" applyFont="1" applyFill="1" applyAlignment="1">
      <alignment horizontal="right"/>
    </xf>
    <xf numFmtId="164" fontId="0" fillId="0" borderId="8" xfId="15" applyNumberFormat="1" applyFont="1" applyFill="1" applyBorder="1" applyAlignment="1">
      <alignment horizontal="right"/>
    </xf>
    <xf numFmtId="164" fontId="0" fillId="0" borderId="3" xfId="15" applyNumberFormat="1" applyFont="1" applyFill="1" applyBorder="1" applyAlignment="1">
      <alignment horizontal="right"/>
    </xf>
    <xf numFmtId="164" fontId="0" fillId="0" borderId="4" xfId="15" applyNumberFormat="1" applyFont="1" applyFill="1" applyBorder="1" applyAlignment="1">
      <alignment horizontal="right"/>
    </xf>
    <xf numFmtId="37" fontId="0" fillId="0" borderId="0" xfId="0" applyNumberFormat="1" applyFont="1" applyFill="1" applyBorder="1" applyAlignment="1">
      <alignment/>
    </xf>
    <xf numFmtId="49" fontId="2" fillId="0" borderId="0" xfId="0" applyNumberFormat="1" applyFont="1" applyFill="1" applyAlignment="1">
      <alignment horizontal="right"/>
    </xf>
    <xf numFmtId="0" fontId="2" fillId="0" borderId="0" xfId="21" applyFont="1" applyFill="1" applyBorder="1" applyAlignment="1">
      <alignment horizontal="left"/>
      <protection/>
    </xf>
    <xf numFmtId="0" fontId="2" fillId="0" borderId="0" xfId="21" applyFont="1" applyFill="1" applyBorder="1" applyAlignment="1">
      <alignment horizontal="center"/>
      <protection/>
    </xf>
    <xf numFmtId="164" fontId="0" fillId="0" borderId="0" xfId="15" applyNumberFormat="1" applyFont="1" applyFill="1" applyBorder="1" applyAlignment="1">
      <alignment horizontal="left"/>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43" fontId="0" fillId="0" borderId="0" xfId="15" applyFont="1" applyFill="1" applyAlignment="1">
      <alignment/>
    </xf>
    <xf numFmtId="37" fontId="0" fillId="0" borderId="8" xfId="0" applyNumberFormat="1" applyFont="1" applyFill="1" applyBorder="1" applyAlignment="1">
      <alignment/>
    </xf>
    <xf numFmtId="37" fontId="0" fillId="0" borderId="3" xfId="0" applyNumberFormat="1" applyFont="1" applyFill="1" applyBorder="1" applyAlignment="1">
      <alignment/>
    </xf>
    <xf numFmtId="37" fontId="0" fillId="0" borderId="4" xfId="0" applyNumberFormat="1" applyFont="1" applyFill="1" applyBorder="1" applyAlignment="1">
      <alignment/>
    </xf>
    <xf numFmtId="0" fontId="2" fillId="0" borderId="0" xfId="21" applyFont="1" applyAlignment="1">
      <alignment horizontal="center"/>
      <protection/>
    </xf>
    <xf numFmtId="0" fontId="2" fillId="0" borderId="7" xfId="21" applyFont="1" applyBorder="1" applyAlignment="1">
      <alignment horizontal="center" vertical="center"/>
      <protection/>
    </xf>
    <xf numFmtId="0" fontId="2" fillId="0" borderId="9" xfId="21" applyFont="1" applyBorder="1" applyAlignment="1">
      <alignment horizontal="center" vertical="center"/>
      <protection/>
    </xf>
    <xf numFmtId="0" fontId="2" fillId="0" borderId="1" xfId="21" applyFont="1" applyBorder="1" applyAlignment="1">
      <alignment horizontal="center" vertical="center"/>
      <protection/>
    </xf>
    <xf numFmtId="0" fontId="2" fillId="0" borderId="10" xfId="21" applyFont="1" applyBorder="1" applyAlignment="1">
      <alignment horizontal="center" vertical="center"/>
      <protection/>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164" fontId="2" fillId="0" borderId="0" xfId="15" applyNumberFormat="1" applyFont="1" applyFill="1" applyAlignment="1">
      <alignment horizontal="center"/>
    </xf>
    <xf numFmtId="164" fontId="2" fillId="0" borderId="0" xfId="0" applyNumberFormat="1" applyFont="1" applyAlignment="1">
      <alignment horizontal="center"/>
    </xf>
    <xf numFmtId="189" fontId="2" fillId="0" borderId="0" xfId="0" applyNumberFormat="1" applyFont="1" applyFill="1" applyAlignment="1" quotePrefix="1">
      <alignment horizontal="center"/>
    </xf>
    <xf numFmtId="164" fontId="2" fillId="0" borderId="0" xfId="15" applyNumberFormat="1" applyFont="1" applyAlignment="1">
      <alignment horizontal="center"/>
    </xf>
    <xf numFmtId="164" fontId="2" fillId="0" borderId="0" xfId="15" applyNumberFormat="1" applyFont="1" applyBorder="1" applyAlignment="1">
      <alignment horizontal="center"/>
    </xf>
    <xf numFmtId="0" fontId="2" fillId="0" borderId="0" xfId="0" applyFont="1" applyBorder="1" applyAlignment="1">
      <alignment horizontal="center"/>
    </xf>
    <xf numFmtId="0" fontId="2" fillId="0" borderId="6" xfId="21" applyFont="1" applyBorder="1" applyAlignment="1">
      <alignment horizontal="center" vertical="center"/>
      <protection/>
    </xf>
    <xf numFmtId="0" fontId="0" fillId="0" borderId="0" xfId="21" applyBorder="1">
      <alignment/>
      <protection/>
    </xf>
    <xf numFmtId="49" fontId="2" fillId="0" borderId="13" xfId="21" applyNumberFormat="1" applyFont="1" applyBorder="1" applyAlignment="1" quotePrefix="1">
      <alignment horizontal="center"/>
      <protection/>
    </xf>
    <xf numFmtId="49" fontId="2" fillId="0" borderId="0" xfId="21" applyNumberFormat="1" applyFont="1">
      <alignment/>
      <protection/>
    </xf>
    <xf numFmtId="49" fontId="2" fillId="0" borderId="0" xfId="21" applyNumberFormat="1" applyFont="1" applyFill="1">
      <alignment/>
      <protection/>
    </xf>
    <xf numFmtId="0" fontId="2" fillId="0" borderId="2" xfId="21" applyFont="1" applyFill="1" applyBorder="1" applyAlignment="1">
      <alignment horizontal="center"/>
      <protection/>
    </xf>
    <xf numFmtId="0" fontId="0" fillId="0" borderId="0" xfId="21" applyFill="1" applyBorder="1">
      <alignment/>
      <protection/>
    </xf>
    <xf numFmtId="0" fontId="0" fillId="0" borderId="1" xfId="21" applyFill="1" applyBorder="1">
      <alignment/>
      <protection/>
    </xf>
    <xf numFmtId="49" fontId="2" fillId="0" borderId="10" xfId="0" applyNumberFormat="1" applyFont="1" applyFill="1" applyBorder="1" applyAlignment="1">
      <alignment horizontal="right"/>
    </xf>
    <xf numFmtId="0" fontId="0" fillId="0" borderId="10" xfId="21" applyFont="1" applyFill="1" applyBorder="1">
      <alignment/>
      <protection/>
    </xf>
    <xf numFmtId="0" fontId="0" fillId="0" borderId="14" xfId="21" applyBorder="1">
      <alignment/>
      <protection/>
    </xf>
    <xf numFmtId="16" fontId="2" fillId="0" borderId="0" xfId="0" applyNumberFormat="1" applyFont="1" applyFill="1" applyAlignment="1">
      <alignment horizontal="center"/>
    </xf>
    <xf numFmtId="16" fontId="2" fillId="0" borderId="0" xfId="0" applyNumberFormat="1" applyFont="1" applyAlignment="1">
      <alignment horizontal="center"/>
    </xf>
    <xf numFmtId="41" fontId="0" fillId="0" borderId="1" xfId="15" applyNumberFormat="1" applyFont="1" applyFill="1" applyBorder="1" applyAlignment="1">
      <alignment/>
    </xf>
    <xf numFmtId="41" fontId="0" fillId="0" borderId="0" xfId="15" applyNumberFormat="1" applyFont="1" applyFill="1" applyAlignment="1">
      <alignment/>
    </xf>
    <xf numFmtId="164" fontId="0" fillId="0" borderId="2" xfId="15" applyNumberFormat="1" applyFont="1" applyFill="1" applyBorder="1" applyAlignment="1">
      <alignment/>
    </xf>
    <xf numFmtId="0" fontId="2" fillId="0" borderId="0" xfId="21" applyFont="1" applyFill="1" applyBorder="1" applyAlignment="1">
      <alignment horizontal="left" vertical="center"/>
      <protection/>
    </xf>
    <xf numFmtId="0" fontId="0" fillId="0" borderId="0" xfId="21" applyFont="1" applyFill="1" applyBorder="1" applyAlignment="1">
      <alignment horizontal="left" vertical="center" wrapText="1"/>
      <protection/>
    </xf>
    <xf numFmtId="0" fontId="0" fillId="0" borderId="0" xfId="21" applyFont="1" applyBorder="1">
      <alignment/>
      <protection/>
    </xf>
    <xf numFmtId="0" fontId="0" fillId="0" borderId="0" xfId="21" applyFont="1" applyFill="1" applyBorder="1">
      <alignment/>
      <protection/>
    </xf>
    <xf numFmtId="0" fontId="2" fillId="0" borderId="0" xfId="21" applyFont="1" applyFill="1" applyBorder="1" applyAlignment="1">
      <alignment horizontal="right" vertical="center" wrapText="1"/>
      <protection/>
    </xf>
    <xf numFmtId="164" fontId="0" fillId="0" borderId="0" xfId="15" applyNumberFormat="1" applyFont="1" applyFill="1" applyBorder="1" applyAlignment="1">
      <alignment horizontal="right" vertical="center" wrapText="1"/>
    </xf>
    <xf numFmtId="164" fontId="0" fillId="0" borderId="0" xfId="0" applyNumberFormat="1" applyAlignment="1">
      <alignment/>
    </xf>
    <xf numFmtId="43" fontId="15" fillId="0" borderId="8" xfId="0" applyNumberFormat="1" applyFont="1" applyBorder="1" applyAlignment="1">
      <alignment/>
    </xf>
    <xf numFmtId="43" fontId="15" fillId="0" borderId="8" xfId="0" applyNumberFormat="1" applyFont="1" applyFill="1" applyBorder="1" applyAlignment="1">
      <alignment/>
    </xf>
    <xf numFmtId="0" fontId="15" fillId="0" borderId="0" xfId="0" applyFont="1" applyBorder="1" applyAlignment="1">
      <alignment/>
    </xf>
    <xf numFmtId="43" fontId="15" fillId="0" borderId="0" xfId="0" applyNumberFormat="1" applyFont="1" applyBorder="1" applyAlignment="1">
      <alignment/>
    </xf>
    <xf numFmtId="43" fontId="15" fillId="0" borderId="0" xfId="0" applyNumberFormat="1" applyFont="1" applyFill="1" applyBorder="1" applyAlignment="1">
      <alignment/>
    </xf>
    <xf numFmtId="0" fontId="21" fillId="0" borderId="0" xfId="0" applyFont="1" applyAlignment="1">
      <alignment horizontal="left"/>
    </xf>
    <xf numFmtId="164" fontId="0" fillId="0" borderId="7" xfId="15" applyNumberFormat="1" applyFont="1" applyFill="1" applyBorder="1" applyAlignment="1">
      <alignment horizontal="right" vertical="center" wrapText="1" shrinkToFit="1"/>
    </xf>
    <xf numFmtId="43" fontId="2" fillId="0" borderId="0" xfId="0" applyNumberFormat="1" applyFont="1" applyAlignment="1">
      <alignment horizontal="left"/>
    </xf>
    <xf numFmtId="164" fontId="2" fillId="0" borderId="12" xfId="15" applyNumberFormat="1" applyFont="1" applyFill="1" applyBorder="1" applyAlignment="1">
      <alignment horizontal="right" vertical="center" wrapText="1" shrinkToFit="1"/>
    </xf>
    <xf numFmtId="43" fontId="6" fillId="0" borderId="0" xfId="0" applyNumberFormat="1" applyFont="1" applyAlignment="1">
      <alignment horizontal="left"/>
    </xf>
    <xf numFmtId="43" fontId="2" fillId="0" borderId="0" xfId="0" applyNumberFormat="1" applyFont="1" applyAlignment="1">
      <alignment/>
    </xf>
    <xf numFmtId="164" fontId="0" fillId="0" borderId="0" xfId="15" applyNumberFormat="1" applyFont="1" applyFill="1" applyBorder="1" applyAlignment="1" applyProtection="1">
      <alignment horizontal="right" vertical="center" wrapText="1" shrinkToFit="1"/>
      <protection/>
    </xf>
    <xf numFmtId="37" fontId="0" fillId="0" borderId="1" xfId="15" applyNumberFormat="1" applyFont="1" applyFill="1" applyBorder="1" applyAlignment="1">
      <alignment horizontal="right"/>
    </xf>
    <xf numFmtId="0" fontId="1" fillId="0" borderId="1"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1" xfId="15" applyNumberFormat="1" applyFont="1" applyBorder="1" applyAlignment="1">
      <alignment horizontal="right"/>
    </xf>
    <xf numFmtId="164" fontId="0" fillId="0" borderId="8" xfId="15"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alignment/>
    </xf>
    <xf numFmtId="0" fontId="0" fillId="0" borderId="0" xfId="21" applyFont="1" applyAlignment="1">
      <alignment horizontal="left" vertical="center" wrapText="1"/>
      <protection/>
    </xf>
    <xf numFmtId="0" fontId="0" fillId="0" borderId="0" xfId="21" applyFont="1" applyBorder="1">
      <alignment/>
      <protection/>
    </xf>
    <xf numFmtId="0" fontId="0" fillId="0" borderId="2" xfId="21" applyFont="1" applyBorder="1">
      <alignment/>
      <protection/>
    </xf>
    <xf numFmtId="0" fontId="0" fillId="0" borderId="0" xfId="21" applyFont="1" applyAlignment="1">
      <alignment horizontal="left" vertical="center"/>
      <protection/>
    </xf>
    <xf numFmtId="0" fontId="0" fillId="0" borderId="0" xfId="21" applyFont="1" applyFill="1" applyAlignment="1">
      <alignment horizontal="left" vertical="center" wrapText="1"/>
      <protection/>
    </xf>
    <xf numFmtId="0" fontId="0" fillId="0" borderId="0" xfId="21" applyFont="1" applyFill="1" applyBorder="1" applyAlignment="1">
      <alignment horizontal="left" vertical="center"/>
      <protection/>
    </xf>
    <xf numFmtId="0" fontId="0" fillId="0" borderId="0" xfId="21" applyFont="1" applyFill="1" applyBorder="1" applyAlignment="1">
      <alignment horizontal="left" vertical="center" wrapText="1"/>
      <protection/>
    </xf>
    <xf numFmtId="164" fontId="0" fillId="0" borderId="0" xfId="15" applyNumberFormat="1" applyFont="1" applyFill="1" applyBorder="1" applyAlignment="1">
      <alignment horizontal="center" vertical="center" wrapText="1"/>
    </xf>
    <xf numFmtId="0" fontId="0" fillId="0" borderId="0" xfId="21" applyFont="1" applyFill="1" applyBorder="1">
      <alignment/>
      <protection/>
    </xf>
    <xf numFmtId="49" fontId="0" fillId="0" borderId="0" xfId="21" applyNumberFormat="1" applyFont="1" applyFill="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0" fillId="0" borderId="0" xfId="21" applyFont="1" applyFill="1" applyAlignment="1">
      <alignment horizontal="left" vertical="center"/>
      <protection/>
    </xf>
    <xf numFmtId="0" fontId="0" fillId="0" borderId="0" xfId="21" applyFont="1" applyFill="1" applyAlignment="1">
      <alignment horizontal="right" vertical="center"/>
      <protection/>
    </xf>
    <xf numFmtId="164" fontId="0" fillId="0" borderId="0" xfId="15" applyNumberFormat="1" applyFont="1" applyFill="1" applyBorder="1" applyAlignment="1">
      <alignment horizontal="right" vertical="center"/>
    </xf>
    <xf numFmtId="164" fontId="0" fillId="0" borderId="0" xfId="15" applyNumberFormat="1" applyFont="1" applyBorder="1" applyAlignment="1">
      <alignment horizontal="right" vertical="center"/>
    </xf>
    <xf numFmtId="41" fontId="0" fillId="0" borderId="0" xfId="21" applyNumberFormat="1" applyFont="1" applyAlignment="1">
      <alignment/>
      <protection/>
    </xf>
    <xf numFmtId="0" fontId="0" fillId="0" borderId="0" xfId="21" applyFont="1" applyFill="1" quotePrefix="1">
      <alignment/>
      <protection/>
    </xf>
    <xf numFmtId="164" fontId="0" fillId="0" borderId="0" xfId="21" applyNumberFormat="1" applyFont="1" applyFill="1">
      <alignment/>
      <protection/>
    </xf>
    <xf numFmtId="0" fontId="0" fillId="0" borderId="0" xfId="21" applyFont="1" applyAlignment="1">
      <alignment horizontal="justify" vertical="top"/>
      <protection/>
    </xf>
    <xf numFmtId="0" fontId="0" fillId="0" borderId="1" xfId="21" applyFont="1" applyBorder="1">
      <alignment/>
      <protection/>
    </xf>
    <xf numFmtId="0" fontId="0" fillId="0" borderId="3" xfId="21" applyFont="1" applyBorder="1">
      <alignment/>
      <protection/>
    </xf>
    <xf numFmtId="0" fontId="0" fillId="0" borderId="1" xfId="21" applyFont="1" applyFill="1" applyBorder="1">
      <alignment/>
      <protection/>
    </xf>
    <xf numFmtId="0" fontId="0" fillId="0" borderId="5" xfId="21" applyFont="1" applyFill="1" applyBorder="1">
      <alignment/>
      <protection/>
    </xf>
    <xf numFmtId="0" fontId="0" fillId="0" borderId="6" xfId="21" applyFont="1" applyFill="1" applyBorder="1">
      <alignment/>
      <protection/>
    </xf>
    <xf numFmtId="49" fontId="0" fillId="0" borderId="6" xfId="21" applyNumberFormat="1" applyFont="1" applyFill="1" applyBorder="1">
      <alignment/>
      <protection/>
    </xf>
    <xf numFmtId="0" fontId="0" fillId="0" borderId="15" xfId="21" applyFont="1" applyFill="1" applyBorder="1">
      <alignment/>
      <protection/>
    </xf>
    <xf numFmtId="164" fontId="0" fillId="0" borderId="0" xfId="15" applyNumberFormat="1" applyFont="1" applyFill="1" applyBorder="1" applyAlignment="1">
      <alignment/>
    </xf>
    <xf numFmtId="0" fontId="0" fillId="0" borderId="1" xfId="0" applyFont="1" applyBorder="1" applyAlignment="1">
      <alignment/>
    </xf>
    <xf numFmtId="49" fontId="0" fillId="0" borderId="0" xfId="21" applyNumberFormat="1" applyFont="1" applyBorder="1">
      <alignment/>
      <protection/>
    </xf>
    <xf numFmtId="0" fontId="0" fillId="0" borderId="0" xfId="21" applyFont="1" applyBorder="1" applyAlignment="1">
      <alignment horizontal="justify" vertical="top" wrapText="1"/>
      <protection/>
    </xf>
    <xf numFmtId="0" fontId="2" fillId="0" borderId="0" xfId="21" applyFont="1" applyFill="1" applyBorder="1" applyAlignment="1">
      <alignment/>
      <protection/>
    </xf>
    <xf numFmtId="164" fontId="0" fillId="0" borderId="8" xfId="15" applyNumberFormat="1" applyFont="1" applyFill="1" applyBorder="1" applyAlignment="1">
      <alignment horizontal="left"/>
    </xf>
    <xf numFmtId="164" fontId="0" fillId="0" borderId="8" xfId="15" applyNumberFormat="1" applyFont="1" applyFill="1" applyBorder="1" applyAlignment="1">
      <alignment horizontal="center"/>
    </xf>
    <xf numFmtId="43" fontId="0" fillId="0" borderId="0" xfId="15" applyNumberFormat="1" applyFont="1" applyFill="1" applyBorder="1" applyAlignment="1">
      <alignment horizontal="center"/>
    </xf>
    <xf numFmtId="0" fontId="0" fillId="0" borderId="2" xfId="21" applyFont="1" applyFill="1" applyBorder="1" applyAlignment="1">
      <alignment horizontal="left" vertical="center" wrapText="1"/>
      <protection/>
    </xf>
    <xf numFmtId="164" fontId="0" fillId="0" borderId="4" xfId="15" applyNumberFormat="1" applyFont="1" applyFill="1" applyBorder="1" applyAlignment="1">
      <alignment horizontal="center" vertical="center"/>
    </xf>
    <xf numFmtId="0" fontId="0" fillId="0" borderId="6" xfId="21" applyBorder="1">
      <alignment/>
      <protection/>
    </xf>
    <xf numFmtId="49" fontId="2" fillId="0" borderId="13" xfId="21" applyNumberFormat="1" applyFont="1" applyFill="1" applyBorder="1" applyAlignment="1">
      <alignment horizontal="center"/>
      <protection/>
    </xf>
    <xf numFmtId="187" fontId="0" fillId="0" borderId="10" xfId="21" applyNumberFormat="1" applyFont="1" applyFill="1" applyBorder="1" applyAlignment="1">
      <alignment horizontal="right"/>
      <protection/>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Border="1" applyAlignment="1" quotePrefix="1">
      <alignment horizontal="center"/>
    </xf>
    <xf numFmtId="41" fontId="0" fillId="3" borderId="1" xfId="15" applyNumberFormat="1" applyFont="1" applyFill="1" applyBorder="1" applyAlignment="1">
      <alignment horizontal="right"/>
    </xf>
    <xf numFmtId="164" fontId="0" fillId="3" borderId="8" xfId="15" applyNumberFormat="1" applyFont="1"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19050</xdr:rowOff>
    </xdr:from>
    <xdr:to>
      <xdr:col>4</xdr:col>
      <xdr:colOff>942975</xdr:colOff>
      <xdr:row>47</xdr:row>
      <xdr:rowOff>0</xdr:rowOff>
    </xdr:to>
    <xdr:sp>
      <xdr:nvSpPr>
        <xdr:cNvPr id="1" name="TextBox 1"/>
        <xdr:cNvSpPr txBox="1">
          <a:spLocks noChangeArrowheads="1"/>
        </xdr:cNvSpPr>
      </xdr:nvSpPr>
      <xdr:spPr>
        <a:xfrm>
          <a:off x="19050" y="6486525"/>
          <a:ext cx="5762625" cy="7429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Statements should be read in conjunction with the Annual Financial Report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65</xdr:row>
      <xdr:rowOff>0</xdr:rowOff>
    </xdr:to>
    <xdr:sp>
      <xdr:nvSpPr>
        <xdr:cNvPr id="1" name="TextBox 1"/>
        <xdr:cNvSpPr txBox="1">
          <a:spLocks noChangeArrowheads="1"/>
        </xdr:cNvSpPr>
      </xdr:nvSpPr>
      <xdr:spPr>
        <a:xfrm>
          <a:off x="0" y="8667750"/>
          <a:ext cx="5591175" cy="8763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8</xdr:row>
      <xdr:rowOff>123825</xdr:rowOff>
    </xdr:from>
    <xdr:to>
      <xdr:col>3</xdr:col>
      <xdr:colOff>800100</xdr:colOff>
      <xdr:row>8</xdr:row>
      <xdr:rowOff>123825</xdr:rowOff>
    </xdr:to>
    <xdr:sp>
      <xdr:nvSpPr>
        <xdr:cNvPr id="1" name="Line 5"/>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2" name="Line 6"/>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34</xdr:row>
      <xdr:rowOff>38100</xdr:rowOff>
    </xdr:from>
    <xdr:to>
      <xdr:col>6</xdr:col>
      <xdr:colOff>0</xdr:colOff>
      <xdr:row>36</xdr:row>
      <xdr:rowOff>152400</xdr:rowOff>
    </xdr:to>
    <xdr:sp>
      <xdr:nvSpPr>
        <xdr:cNvPr id="3" name="TextBox 17"/>
        <xdr:cNvSpPr txBox="1">
          <a:spLocks noChangeArrowheads="1"/>
        </xdr:cNvSpPr>
      </xdr:nvSpPr>
      <xdr:spPr>
        <a:xfrm>
          <a:off x="0" y="5124450"/>
          <a:ext cx="5924550" cy="5143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conjunction with the Annual Financial Report for the year ended  31 December 2006 and the accompanying explanatory notes attached to the interim financial statements.
</a:t>
          </a:r>
        </a:p>
      </xdr:txBody>
    </xdr:sp>
    <xdr:clientData/>
  </xdr:twoCellAnchor>
  <xdr:twoCellAnchor>
    <xdr:from>
      <xdr:col>3</xdr:col>
      <xdr:colOff>104775</xdr:colOff>
      <xdr:row>8</xdr:row>
      <xdr:rowOff>123825</xdr:rowOff>
    </xdr:from>
    <xdr:to>
      <xdr:col>3</xdr:col>
      <xdr:colOff>800100</xdr:colOff>
      <xdr:row>8</xdr:row>
      <xdr:rowOff>123825</xdr:rowOff>
    </xdr:to>
    <xdr:sp>
      <xdr:nvSpPr>
        <xdr:cNvPr id="4" name="Line 18"/>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5" name="Line 19"/>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72</xdr:row>
      <xdr:rowOff>0</xdr:rowOff>
    </xdr:from>
    <xdr:to>
      <xdr:col>8</xdr:col>
      <xdr:colOff>9525</xdr:colOff>
      <xdr:row>74</xdr:row>
      <xdr:rowOff>142875</xdr:rowOff>
    </xdr:to>
    <xdr:sp>
      <xdr:nvSpPr>
        <xdr:cNvPr id="1" name="TextBox 3"/>
        <xdr:cNvSpPr txBox="1">
          <a:spLocks noChangeArrowheads="1"/>
        </xdr:cNvSpPr>
      </xdr:nvSpPr>
      <xdr:spPr>
        <a:xfrm>
          <a:off x="19050" y="9286875"/>
          <a:ext cx="6105525" cy="4476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2006 and the accompanying explanatory notes attached to the interim finacial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116</xdr:row>
      <xdr:rowOff>0</xdr:rowOff>
    </xdr:from>
    <xdr:to>
      <xdr:col>8</xdr:col>
      <xdr:colOff>942975</xdr:colOff>
      <xdr:row>116</xdr:row>
      <xdr:rowOff>0</xdr:rowOff>
    </xdr:to>
    <xdr:sp>
      <xdr:nvSpPr>
        <xdr:cNvPr id="1" name="TextBox 1"/>
        <xdr:cNvSpPr txBox="1">
          <a:spLocks noChangeArrowheads="1"/>
        </xdr:cNvSpPr>
      </xdr:nvSpPr>
      <xdr:spPr>
        <a:xfrm>
          <a:off x="466725" y="23183850"/>
          <a:ext cx="77152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42</xdr:row>
      <xdr:rowOff>0</xdr:rowOff>
    </xdr:from>
    <xdr:to>
      <xdr:col>8</xdr:col>
      <xdr:colOff>942975</xdr:colOff>
      <xdr:row>42</xdr:row>
      <xdr:rowOff>0</xdr:rowOff>
    </xdr:to>
    <xdr:sp>
      <xdr:nvSpPr>
        <xdr:cNvPr id="2" name="TextBox 2"/>
        <xdr:cNvSpPr txBox="1">
          <a:spLocks noChangeArrowheads="1"/>
        </xdr:cNvSpPr>
      </xdr:nvSpPr>
      <xdr:spPr>
        <a:xfrm>
          <a:off x="476250" y="8401050"/>
          <a:ext cx="77057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preceding annual financial statements was not qualified.
</a:t>
          </a:r>
        </a:p>
      </xdr:txBody>
    </xdr:sp>
    <xdr:clientData/>
  </xdr:twoCellAnchor>
  <xdr:twoCellAnchor>
    <xdr:from>
      <xdr:col>1</xdr:col>
      <xdr:colOff>209550</xdr:colOff>
      <xdr:row>52</xdr:row>
      <xdr:rowOff>0</xdr:rowOff>
    </xdr:from>
    <xdr:to>
      <xdr:col>8</xdr:col>
      <xdr:colOff>771525</xdr:colOff>
      <xdr:row>52</xdr:row>
      <xdr:rowOff>19050</xdr:rowOff>
    </xdr:to>
    <xdr:sp>
      <xdr:nvSpPr>
        <xdr:cNvPr id="3" name="TextBox 3"/>
        <xdr:cNvSpPr txBox="1">
          <a:spLocks noChangeArrowheads="1"/>
        </xdr:cNvSpPr>
      </xdr:nvSpPr>
      <xdr:spPr>
        <a:xfrm>
          <a:off x="447675" y="10401300"/>
          <a:ext cx="7562850"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2</xdr:col>
      <xdr:colOff>9525</xdr:colOff>
      <xdr:row>187</xdr:row>
      <xdr:rowOff>0</xdr:rowOff>
    </xdr:from>
    <xdr:to>
      <xdr:col>8</xdr:col>
      <xdr:colOff>762000</xdr:colOff>
      <xdr:row>187</xdr:row>
      <xdr:rowOff>0</xdr:rowOff>
    </xdr:to>
    <xdr:sp>
      <xdr:nvSpPr>
        <xdr:cNvPr id="4" name="TextBox 4"/>
        <xdr:cNvSpPr txBox="1">
          <a:spLocks noChangeArrowheads="1"/>
        </xdr:cNvSpPr>
      </xdr:nvSpPr>
      <xdr:spPr>
        <a:xfrm>
          <a:off x="476250" y="37528500"/>
          <a:ext cx="75247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214</xdr:row>
      <xdr:rowOff>0</xdr:rowOff>
    </xdr:from>
    <xdr:to>
      <xdr:col>8</xdr:col>
      <xdr:colOff>800100</xdr:colOff>
      <xdr:row>214</xdr:row>
      <xdr:rowOff>0</xdr:rowOff>
    </xdr:to>
    <xdr:sp>
      <xdr:nvSpPr>
        <xdr:cNvPr id="5" name="TextBox 5"/>
        <xdr:cNvSpPr txBox="1">
          <a:spLocks noChangeArrowheads="1"/>
        </xdr:cNvSpPr>
      </xdr:nvSpPr>
      <xdr:spPr>
        <a:xfrm>
          <a:off x="457200" y="42929175"/>
          <a:ext cx="75819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purchases or disposals of quoted securities in the interim period and financial year to date.
 </a:t>
          </a:r>
        </a:p>
      </xdr:txBody>
    </xdr:sp>
    <xdr:clientData/>
  </xdr:twoCellAnchor>
  <xdr:twoCellAnchor>
    <xdr:from>
      <xdr:col>2</xdr:col>
      <xdr:colOff>0</xdr:colOff>
      <xdr:row>230</xdr:row>
      <xdr:rowOff>190500</xdr:rowOff>
    </xdr:from>
    <xdr:to>
      <xdr:col>11</xdr:col>
      <xdr:colOff>9525</xdr:colOff>
      <xdr:row>231</xdr:row>
      <xdr:rowOff>0</xdr:rowOff>
    </xdr:to>
    <xdr:sp>
      <xdr:nvSpPr>
        <xdr:cNvPr id="6" name="TextBox 6"/>
        <xdr:cNvSpPr txBox="1">
          <a:spLocks noChangeArrowheads="1"/>
        </xdr:cNvSpPr>
      </xdr:nvSpPr>
      <xdr:spPr>
        <a:xfrm>
          <a:off x="466725" y="46281975"/>
          <a:ext cx="7772400"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9525</xdr:colOff>
      <xdr:row>258</xdr:row>
      <xdr:rowOff>0</xdr:rowOff>
    </xdr:from>
    <xdr:to>
      <xdr:col>11</xdr:col>
      <xdr:colOff>9525</xdr:colOff>
      <xdr:row>258</xdr:row>
      <xdr:rowOff>0</xdr:rowOff>
    </xdr:to>
    <xdr:sp>
      <xdr:nvSpPr>
        <xdr:cNvPr id="7" name="TextBox 7"/>
        <xdr:cNvSpPr txBox="1">
          <a:spLocks noChangeArrowheads="1"/>
        </xdr:cNvSpPr>
      </xdr:nvSpPr>
      <xdr:spPr>
        <a:xfrm>
          <a:off x="476250" y="51692175"/>
          <a:ext cx="77628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0</xdr:colOff>
      <xdr:row>264</xdr:row>
      <xdr:rowOff>190500</xdr:rowOff>
    </xdr:from>
    <xdr:to>
      <xdr:col>11</xdr:col>
      <xdr:colOff>0</xdr:colOff>
      <xdr:row>265</xdr:row>
      <xdr:rowOff>0</xdr:rowOff>
    </xdr:to>
    <xdr:sp>
      <xdr:nvSpPr>
        <xdr:cNvPr id="8" name="TextBox 8"/>
        <xdr:cNvSpPr txBox="1">
          <a:spLocks noChangeArrowheads="1"/>
        </xdr:cNvSpPr>
      </xdr:nvSpPr>
      <xdr:spPr>
        <a:xfrm>
          <a:off x="466725" y="53082825"/>
          <a:ext cx="7762875"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Directors do not recommend any dividend to be paid for the current quarter ended 30 September 2005.
</a:t>
          </a:r>
        </a:p>
      </xdr:txBody>
    </xdr:sp>
    <xdr:clientData/>
  </xdr:twoCellAnchor>
  <xdr:twoCellAnchor>
    <xdr:from>
      <xdr:col>2</xdr:col>
      <xdr:colOff>9525</xdr:colOff>
      <xdr:row>273</xdr:row>
      <xdr:rowOff>0</xdr:rowOff>
    </xdr:from>
    <xdr:to>
      <xdr:col>8</xdr:col>
      <xdr:colOff>809625</xdr:colOff>
      <xdr:row>273</xdr:row>
      <xdr:rowOff>0</xdr:rowOff>
    </xdr:to>
    <xdr:sp>
      <xdr:nvSpPr>
        <xdr:cNvPr id="9" name="TextBox 9"/>
        <xdr:cNvSpPr txBox="1">
          <a:spLocks noChangeArrowheads="1"/>
        </xdr:cNvSpPr>
      </xdr:nvSpPr>
      <xdr:spPr>
        <a:xfrm>
          <a:off x="476250" y="54692550"/>
          <a:ext cx="75723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128</xdr:row>
      <xdr:rowOff>0</xdr:rowOff>
    </xdr:from>
    <xdr:to>
      <xdr:col>8</xdr:col>
      <xdr:colOff>819150</xdr:colOff>
      <xdr:row>128</xdr:row>
      <xdr:rowOff>0</xdr:rowOff>
    </xdr:to>
    <xdr:sp>
      <xdr:nvSpPr>
        <xdr:cNvPr id="10" name="TextBox 10"/>
        <xdr:cNvSpPr txBox="1">
          <a:spLocks noChangeArrowheads="1"/>
        </xdr:cNvSpPr>
      </xdr:nvSpPr>
      <xdr:spPr>
        <a:xfrm>
          <a:off x="466725" y="25669875"/>
          <a:ext cx="75914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have not been reflected in the financial statements.
</a:t>
          </a:r>
        </a:p>
      </xdr:txBody>
    </xdr:sp>
    <xdr:clientData/>
  </xdr:twoCellAnchor>
  <xdr:twoCellAnchor>
    <xdr:from>
      <xdr:col>2</xdr:col>
      <xdr:colOff>9525</xdr:colOff>
      <xdr:row>133</xdr:row>
      <xdr:rowOff>0</xdr:rowOff>
    </xdr:from>
    <xdr:to>
      <xdr:col>11</xdr:col>
      <xdr:colOff>9525</xdr:colOff>
      <xdr:row>133</xdr:row>
      <xdr:rowOff>0</xdr:rowOff>
    </xdr:to>
    <xdr:sp>
      <xdr:nvSpPr>
        <xdr:cNvPr id="11" name="TextBox 11"/>
        <xdr:cNvSpPr txBox="1">
          <a:spLocks noChangeArrowheads="1"/>
        </xdr:cNvSpPr>
      </xdr:nvSpPr>
      <xdr:spPr>
        <a:xfrm>
          <a:off x="476250" y="26670000"/>
          <a:ext cx="77628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122</xdr:row>
      <xdr:rowOff>0</xdr:rowOff>
    </xdr:from>
    <xdr:to>
      <xdr:col>8</xdr:col>
      <xdr:colOff>819150</xdr:colOff>
      <xdr:row>122</xdr:row>
      <xdr:rowOff>0</xdr:rowOff>
    </xdr:to>
    <xdr:sp>
      <xdr:nvSpPr>
        <xdr:cNvPr id="12" name="TextBox 12"/>
        <xdr:cNvSpPr txBox="1">
          <a:spLocks noChangeArrowheads="1"/>
        </xdr:cNvSpPr>
      </xdr:nvSpPr>
      <xdr:spPr>
        <a:xfrm>
          <a:off x="466725" y="24412575"/>
          <a:ext cx="75914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freehold properties are stated at cost. All other property, plant and equipment are included at cost less accumulated depreciation. The basis is consistent with that used in the last audited financial statements for the year ended 31 December 2004.
</a:t>
          </a:r>
        </a:p>
      </xdr:txBody>
    </xdr:sp>
    <xdr:clientData/>
  </xdr:twoCellAnchor>
  <xdr:twoCellAnchor>
    <xdr:from>
      <xdr:col>2</xdr:col>
      <xdr:colOff>9525</xdr:colOff>
      <xdr:row>70</xdr:row>
      <xdr:rowOff>19050</xdr:rowOff>
    </xdr:from>
    <xdr:to>
      <xdr:col>11</xdr:col>
      <xdr:colOff>9525</xdr:colOff>
      <xdr:row>71</xdr:row>
      <xdr:rowOff>0</xdr:rowOff>
    </xdr:to>
    <xdr:sp>
      <xdr:nvSpPr>
        <xdr:cNvPr id="13" name="TextBox 13"/>
        <xdr:cNvSpPr txBox="1">
          <a:spLocks noChangeArrowheads="1"/>
        </xdr:cNvSpPr>
      </xdr:nvSpPr>
      <xdr:spPr>
        <a:xfrm>
          <a:off x="476250" y="14001750"/>
          <a:ext cx="7762875" cy="1809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 dividend has been declared or paid by the Company for the quarter under review.
</a:t>
          </a:r>
        </a:p>
      </xdr:txBody>
    </xdr:sp>
    <xdr:clientData/>
  </xdr:twoCellAnchor>
  <xdr:twoCellAnchor>
    <xdr:from>
      <xdr:col>2</xdr:col>
      <xdr:colOff>0</xdr:colOff>
      <xdr:row>47</xdr:row>
      <xdr:rowOff>0</xdr:rowOff>
    </xdr:from>
    <xdr:to>
      <xdr:col>8</xdr:col>
      <xdr:colOff>933450</xdr:colOff>
      <xdr:row>49</xdr:row>
      <xdr:rowOff>0</xdr:rowOff>
    </xdr:to>
    <xdr:sp>
      <xdr:nvSpPr>
        <xdr:cNvPr id="14" name="TextBox 14"/>
        <xdr:cNvSpPr txBox="1">
          <a:spLocks noChangeArrowheads="1"/>
        </xdr:cNvSpPr>
      </xdr:nvSpPr>
      <xdr:spPr>
        <a:xfrm>
          <a:off x="466725" y="9401175"/>
          <a:ext cx="7705725"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57</xdr:row>
      <xdr:rowOff>0</xdr:rowOff>
    </xdr:from>
    <xdr:to>
      <xdr:col>8</xdr:col>
      <xdr:colOff>790575</xdr:colOff>
      <xdr:row>57</xdr:row>
      <xdr:rowOff>0</xdr:rowOff>
    </xdr:to>
    <xdr:sp>
      <xdr:nvSpPr>
        <xdr:cNvPr id="15" name="TextBox 15"/>
        <xdr:cNvSpPr txBox="1">
          <a:spLocks noChangeArrowheads="1"/>
        </xdr:cNvSpPr>
      </xdr:nvSpPr>
      <xdr:spPr>
        <a:xfrm>
          <a:off x="457200" y="11401425"/>
          <a:ext cx="75723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1</xdr:col>
      <xdr:colOff>209550</xdr:colOff>
      <xdr:row>65</xdr:row>
      <xdr:rowOff>0</xdr:rowOff>
    </xdr:from>
    <xdr:to>
      <xdr:col>8</xdr:col>
      <xdr:colOff>809625</xdr:colOff>
      <xdr:row>65</xdr:row>
      <xdr:rowOff>0</xdr:rowOff>
    </xdr:to>
    <xdr:sp>
      <xdr:nvSpPr>
        <xdr:cNvPr id="16" name="TextBox 16"/>
        <xdr:cNvSpPr txBox="1">
          <a:spLocks noChangeArrowheads="1"/>
        </xdr:cNvSpPr>
      </xdr:nvSpPr>
      <xdr:spPr>
        <a:xfrm>
          <a:off x="447675" y="13001625"/>
          <a:ext cx="76009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a:t>
          </a:r>
        </a:p>
      </xdr:txBody>
    </xdr:sp>
    <xdr:clientData/>
  </xdr:twoCellAnchor>
  <xdr:twoCellAnchor>
    <xdr:from>
      <xdr:col>1</xdr:col>
      <xdr:colOff>219075</xdr:colOff>
      <xdr:row>138</xdr:row>
      <xdr:rowOff>0</xdr:rowOff>
    </xdr:from>
    <xdr:to>
      <xdr:col>8</xdr:col>
      <xdr:colOff>819150</xdr:colOff>
      <xdr:row>139</xdr:row>
      <xdr:rowOff>66675</xdr:rowOff>
    </xdr:to>
    <xdr:sp>
      <xdr:nvSpPr>
        <xdr:cNvPr id="17" name="TextBox 17"/>
        <xdr:cNvSpPr txBox="1">
          <a:spLocks noChangeArrowheads="1"/>
        </xdr:cNvSpPr>
      </xdr:nvSpPr>
      <xdr:spPr>
        <a:xfrm>
          <a:off x="457200" y="27670125"/>
          <a:ext cx="7600950" cy="2667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contingent liabilities of the Group are as follows:-</a:t>
          </a:r>
        </a:p>
      </xdr:txBody>
    </xdr:sp>
    <xdr:clientData/>
  </xdr:twoCellAnchor>
  <xdr:twoCellAnchor>
    <xdr:from>
      <xdr:col>2</xdr:col>
      <xdr:colOff>38100</xdr:colOff>
      <xdr:row>234</xdr:row>
      <xdr:rowOff>0</xdr:rowOff>
    </xdr:from>
    <xdr:to>
      <xdr:col>11</xdr:col>
      <xdr:colOff>19050</xdr:colOff>
      <xdr:row>234</xdr:row>
      <xdr:rowOff>0</xdr:rowOff>
    </xdr:to>
    <xdr:sp>
      <xdr:nvSpPr>
        <xdr:cNvPr id="18" name="TextBox 18"/>
        <xdr:cNvSpPr txBox="1">
          <a:spLocks noChangeArrowheads="1"/>
        </xdr:cNvSpPr>
      </xdr:nvSpPr>
      <xdr:spPr>
        <a:xfrm>
          <a:off x="504825" y="46891575"/>
          <a:ext cx="77438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0</xdr:colOff>
      <xdr:row>298</xdr:row>
      <xdr:rowOff>0</xdr:rowOff>
    </xdr:from>
    <xdr:to>
      <xdr:col>11</xdr:col>
      <xdr:colOff>19050</xdr:colOff>
      <xdr:row>298</xdr:row>
      <xdr:rowOff>38100</xdr:rowOff>
    </xdr:to>
    <xdr:sp>
      <xdr:nvSpPr>
        <xdr:cNvPr id="19" name="TextBox 19"/>
        <xdr:cNvSpPr txBox="1">
          <a:spLocks noChangeArrowheads="1"/>
        </xdr:cNvSpPr>
      </xdr:nvSpPr>
      <xdr:spPr>
        <a:xfrm>
          <a:off x="466725" y="59693175"/>
          <a:ext cx="7781925" cy="38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9525</xdr:colOff>
      <xdr:row>207</xdr:row>
      <xdr:rowOff>0</xdr:rowOff>
    </xdr:from>
    <xdr:to>
      <xdr:col>8</xdr:col>
      <xdr:colOff>800100</xdr:colOff>
      <xdr:row>207</xdr:row>
      <xdr:rowOff>0</xdr:rowOff>
    </xdr:to>
    <xdr:sp>
      <xdr:nvSpPr>
        <xdr:cNvPr id="20" name="TextBox 20"/>
        <xdr:cNvSpPr txBox="1">
          <a:spLocks noChangeArrowheads="1"/>
        </xdr:cNvSpPr>
      </xdr:nvSpPr>
      <xdr:spPr>
        <a:xfrm>
          <a:off x="476250" y="41529000"/>
          <a:ext cx="75628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effective tax rate of the Group is lower than the statutory tax rate mainly due to utilisation of reinvestment allowance to set off against the taxable profits in manufacturing subsidiary and lower tax rate applicable to different levels of taxable income in certain subsidiary companies.
</a:t>
          </a:r>
        </a:p>
      </xdr:txBody>
    </xdr:sp>
    <xdr:clientData/>
  </xdr:twoCellAnchor>
  <xdr:twoCellAnchor>
    <xdr:from>
      <xdr:col>2</xdr:col>
      <xdr:colOff>19050</xdr:colOff>
      <xdr:row>196</xdr:row>
      <xdr:rowOff>0</xdr:rowOff>
    </xdr:from>
    <xdr:to>
      <xdr:col>8</xdr:col>
      <xdr:colOff>809625</xdr:colOff>
      <xdr:row>196</xdr:row>
      <xdr:rowOff>0</xdr:rowOff>
    </xdr:to>
    <xdr:sp>
      <xdr:nvSpPr>
        <xdr:cNvPr id="21" name="TextBox 21"/>
        <xdr:cNvSpPr txBox="1">
          <a:spLocks noChangeArrowheads="1"/>
        </xdr:cNvSpPr>
      </xdr:nvSpPr>
      <xdr:spPr>
        <a:xfrm>
          <a:off x="485775" y="39328725"/>
          <a:ext cx="75628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this interim reporting.
       </a:t>
          </a:r>
        </a:p>
      </xdr:txBody>
    </xdr:sp>
    <xdr:clientData/>
  </xdr:twoCellAnchor>
  <xdr:twoCellAnchor>
    <xdr:from>
      <xdr:col>2</xdr:col>
      <xdr:colOff>9525</xdr:colOff>
      <xdr:row>254</xdr:row>
      <xdr:rowOff>0</xdr:rowOff>
    </xdr:from>
    <xdr:to>
      <xdr:col>11</xdr:col>
      <xdr:colOff>9525</xdr:colOff>
      <xdr:row>254</xdr:row>
      <xdr:rowOff>38100</xdr:rowOff>
    </xdr:to>
    <xdr:sp>
      <xdr:nvSpPr>
        <xdr:cNvPr id="22" name="TextBox 22"/>
        <xdr:cNvSpPr txBox="1">
          <a:spLocks noChangeArrowheads="1"/>
        </xdr:cNvSpPr>
      </xdr:nvSpPr>
      <xdr:spPr>
        <a:xfrm>
          <a:off x="476250" y="50892075"/>
          <a:ext cx="7762875" cy="38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All the bank borrowings are secured by the Group's property, plant and equipment.
</a:t>
          </a:r>
        </a:p>
      </xdr:txBody>
    </xdr:sp>
    <xdr:clientData/>
  </xdr:twoCellAnchor>
  <xdr:twoCellAnchor>
    <xdr:from>
      <xdr:col>2</xdr:col>
      <xdr:colOff>9525</xdr:colOff>
      <xdr:row>41</xdr:row>
      <xdr:rowOff>190500</xdr:rowOff>
    </xdr:from>
    <xdr:to>
      <xdr:col>8</xdr:col>
      <xdr:colOff>942975</xdr:colOff>
      <xdr:row>43</xdr:row>
      <xdr:rowOff>142875</xdr:rowOff>
    </xdr:to>
    <xdr:sp>
      <xdr:nvSpPr>
        <xdr:cNvPr id="23" name="TextBox 23"/>
        <xdr:cNvSpPr txBox="1">
          <a:spLocks noChangeArrowheads="1"/>
        </xdr:cNvSpPr>
      </xdr:nvSpPr>
      <xdr:spPr>
        <a:xfrm>
          <a:off x="476250" y="8391525"/>
          <a:ext cx="7705725" cy="3524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on the financial statements for the year ended 31 December 2006 was not qualified.</a:t>
          </a:r>
        </a:p>
      </xdr:txBody>
    </xdr:sp>
    <xdr:clientData/>
  </xdr:twoCellAnchor>
  <xdr:twoCellAnchor>
    <xdr:from>
      <xdr:col>1</xdr:col>
      <xdr:colOff>209550</xdr:colOff>
      <xdr:row>52</xdr:row>
      <xdr:rowOff>0</xdr:rowOff>
    </xdr:from>
    <xdr:to>
      <xdr:col>8</xdr:col>
      <xdr:colOff>771525</xdr:colOff>
      <xdr:row>53</xdr:row>
      <xdr:rowOff>28575</xdr:rowOff>
    </xdr:to>
    <xdr:sp>
      <xdr:nvSpPr>
        <xdr:cNvPr id="24" name="TextBox 24"/>
        <xdr:cNvSpPr txBox="1">
          <a:spLocks noChangeArrowheads="1"/>
        </xdr:cNvSpPr>
      </xdr:nvSpPr>
      <xdr:spPr>
        <a:xfrm>
          <a:off x="447675" y="10401300"/>
          <a:ext cx="7562850" cy="2286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assets, liabilities, equity, net income or cash flows during the current quarter.
</a:t>
          </a:r>
        </a:p>
      </xdr:txBody>
    </xdr:sp>
    <xdr:clientData/>
  </xdr:twoCellAnchor>
  <xdr:twoCellAnchor>
    <xdr:from>
      <xdr:col>1</xdr:col>
      <xdr:colOff>200025</xdr:colOff>
      <xdr:row>189</xdr:row>
      <xdr:rowOff>66675</xdr:rowOff>
    </xdr:from>
    <xdr:to>
      <xdr:col>8</xdr:col>
      <xdr:colOff>742950</xdr:colOff>
      <xdr:row>195</xdr:row>
      <xdr:rowOff>114300</xdr:rowOff>
    </xdr:to>
    <xdr:sp>
      <xdr:nvSpPr>
        <xdr:cNvPr id="25" name="TextBox 25"/>
        <xdr:cNvSpPr txBox="1">
          <a:spLocks noChangeArrowheads="1"/>
        </xdr:cNvSpPr>
      </xdr:nvSpPr>
      <xdr:spPr>
        <a:xfrm>
          <a:off x="438150" y="37995225"/>
          <a:ext cx="7543800" cy="12477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remaining period of the year would be challenging for the Group as currently the prices of feed raw materials remained high ,and are not expected to fall significantly in the short term. To remain competitive,the Group will have to keep its cost  low,and continue to stay focus in its effort to identify new market , improve its product profit margin, and implement effective cost management.
Barring unforseen circumstances, and based on the above mentioned factors, the Group expect its performance to be satisfactory.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211</xdr:row>
      <xdr:rowOff>28575</xdr:rowOff>
    </xdr:from>
    <xdr:to>
      <xdr:col>8</xdr:col>
      <xdr:colOff>790575</xdr:colOff>
      <xdr:row>212</xdr:row>
      <xdr:rowOff>38100</xdr:rowOff>
    </xdr:to>
    <xdr:sp>
      <xdr:nvSpPr>
        <xdr:cNvPr id="26" name="TextBox 26"/>
        <xdr:cNvSpPr txBox="1">
          <a:spLocks noChangeArrowheads="1"/>
        </xdr:cNvSpPr>
      </xdr:nvSpPr>
      <xdr:spPr>
        <a:xfrm>
          <a:off x="466725" y="42357675"/>
          <a:ext cx="7562850" cy="209550"/>
        </a:xfrm>
        <a:prstGeom prst="rect">
          <a:avLst/>
        </a:prstGeom>
        <a:noFill/>
        <a:ln w="9525" cmpd="sng">
          <a:noFill/>
        </a:ln>
      </xdr:spPr>
      <xdr:txBody>
        <a:bodyPr vertOverflow="clip" wrap="square" anchor="just"/>
        <a:p>
          <a:pPr algn="l">
            <a:defRPr/>
          </a:pPr>
          <a:r>
            <a:rPr lang="en-US" cap="none" sz="1000" b="0" i="0" u="none" baseline="0">
              <a:latin typeface="Times New Roman"/>
              <a:ea typeface="Times New Roman"/>
              <a:cs typeface="Times New Roman"/>
            </a:rPr>
            <a:t>There were no sale of unquoted investments and / or properties during the quarter under review.</a:t>
          </a:r>
        </a:p>
      </xdr:txBody>
    </xdr:sp>
    <xdr:clientData/>
  </xdr:twoCellAnchor>
  <xdr:twoCellAnchor>
    <xdr:from>
      <xdr:col>1</xdr:col>
      <xdr:colOff>171450</xdr:colOff>
      <xdr:row>216</xdr:row>
      <xdr:rowOff>19050</xdr:rowOff>
    </xdr:from>
    <xdr:to>
      <xdr:col>8</xdr:col>
      <xdr:colOff>752475</xdr:colOff>
      <xdr:row>223</xdr:row>
      <xdr:rowOff>0</xdr:rowOff>
    </xdr:to>
    <xdr:sp>
      <xdr:nvSpPr>
        <xdr:cNvPr id="27" name="TextBox 27"/>
        <xdr:cNvSpPr txBox="1">
          <a:spLocks noChangeArrowheads="1"/>
        </xdr:cNvSpPr>
      </xdr:nvSpPr>
      <xdr:spPr>
        <a:xfrm>
          <a:off x="409575" y="43310175"/>
          <a:ext cx="7581900" cy="13811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(a)There were no purchase or disposal of quoted securities during the current quarter and period to-date.
(b) Investments in quoted securities as at 31 March 2007
             (i) at cost                    RM 13,000 
            (ii) at carrying value   RM 13,000
           (iii) at market value     RM 7,500
 </a:t>
          </a:r>
        </a:p>
      </xdr:txBody>
    </xdr:sp>
    <xdr:clientData/>
  </xdr:twoCellAnchor>
  <xdr:twoCellAnchor>
    <xdr:from>
      <xdr:col>2</xdr:col>
      <xdr:colOff>0</xdr:colOff>
      <xdr:row>231</xdr:row>
      <xdr:rowOff>142875</xdr:rowOff>
    </xdr:from>
    <xdr:to>
      <xdr:col>11</xdr:col>
      <xdr:colOff>9525</xdr:colOff>
      <xdr:row>233</xdr:row>
      <xdr:rowOff>0</xdr:rowOff>
    </xdr:to>
    <xdr:sp>
      <xdr:nvSpPr>
        <xdr:cNvPr id="28" name="TextBox 28"/>
        <xdr:cNvSpPr txBox="1">
          <a:spLocks noChangeArrowheads="1"/>
        </xdr:cNvSpPr>
      </xdr:nvSpPr>
      <xdr:spPr>
        <a:xfrm>
          <a:off x="466725" y="46434375"/>
          <a:ext cx="7772400" cy="2571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corporate proposals announced but not completed as at the date of issue of this quarterly report.
</a:t>
          </a:r>
        </a:p>
      </xdr:txBody>
    </xdr:sp>
    <xdr:clientData/>
  </xdr:twoCellAnchor>
  <xdr:twoCellAnchor>
    <xdr:from>
      <xdr:col>1</xdr:col>
      <xdr:colOff>219075</xdr:colOff>
      <xdr:row>258</xdr:row>
      <xdr:rowOff>114300</xdr:rowOff>
    </xdr:from>
    <xdr:to>
      <xdr:col>8</xdr:col>
      <xdr:colOff>981075</xdr:colOff>
      <xdr:row>259</xdr:row>
      <xdr:rowOff>190500</xdr:rowOff>
    </xdr:to>
    <xdr:sp>
      <xdr:nvSpPr>
        <xdr:cNvPr id="29" name="TextBox 29"/>
        <xdr:cNvSpPr txBox="1">
          <a:spLocks noChangeArrowheads="1"/>
        </xdr:cNvSpPr>
      </xdr:nvSpPr>
      <xdr:spPr>
        <a:xfrm>
          <a:off x="457200" y="51806475"/>
          <a:ext cx="7762875" cy="2762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off balance sheet financial instruments  as at the date of issue of this quarterly report.
</a:t>
          </a:r>
        </a:p>
      </xdr:txBody>
    </xdr:sp>
    <xdr:clientData/>
  </xdr:twoCellAnchor>
  <xdr:twoCellAnchor>
    <xdr:from>
      <xdr:col>1</xdr:col>
      <xdr:colOff>219075</xdr:colOff>
      <xdr:row>262</xdr:row>
      <xdr:rowOff>66675</xdr:rowOff>
    </xdr:from>
    <xdr:to>
      <xdr:col>8</xdr:col>
      <xdr:colOff>828675</xdr:colOff>
      <xdr:row>263</xdr:row>
      <xdr:rowOff>95250</xdr:rowOff>
    </xdr:to>
    <xdr:sp>
      <xdr:nvSpPr>
        <xdr:cNvPr id="30" name="TextBox 30"/>
        <xdr:cNvSpPr txBox="1">
          <a:spLocks noChangeArrowheads="1"/>
        </xdr:cNvSpPr>
      </xdr:nvSpPr>
      <xdr:spPr>
        <a:xfrm>
          <a:off x="457200" y="52558950"/>
          <a:ext cx="7610475" cy="2286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was no material litigation as at the date of issue of this quarterly report.
</a:t>
          </a:r>
        </a:p>
      </xdr:txBody>
    </xdr:sp>
    <xdr:clientData/>
  </xdr:twoCellAnchor>
  <xdr:twoCellAnchor>
    <xdr:from>
      <xdr:col>2</xdr:col>
      <xdr:colOff>38100</xdr:colOff>
      <xdr:row>266</xdr:row>
      <xdr:rowOff>85725</xdr:rowOff>
    </xdr:from>
    <xdr:to>
      <xdr:col>12</xdr:col>
      <xdr:colOff>0</xdr:colOff>
      <xdr:row>267</xdr:row>
      <xdr:rowOff>142875</xdr:rowOff>
    </xdr:to>
    <xdr:sp>
      <xdr:nvSpPr>
        <xdr:cNvPr id="31" name="TextBox 31"/>
        <xdr:cNvSpPr txBox="1">
          <a:spLocks noChangeArrowheads="1"/>
        </xdr:cNvSpPr>
      </xdr:nvSpPr>
      <xdr:spPr>
        <a:xfrm>
          <a:off x="504825" y="53378100"/>
          <a:ext cx="7762875" cy="2571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Directors do not recommend any dividend for the current quarter ended 31 March 2007.
</a:t>
          </a:r>
        </a:p>
      </xdr:txBody>
    </xdr:sp>
    <xdr:clientData/>
  </xdr:twoCellAnchor>
  <xdr:twoCellAnchor>
    <xdr:from>
      <xdr:col>2</xdr:col>
      <xdr:colOff>28575</xdr:colOff>
      <xdr:row>273</xdr:row>
      <xdr:rowOff>123825</xdr:rowOff>
    </xdr:from>
    <xdr:to>
      <xdr:col>8</xdr:col>
      <xdr:colOff>828675</xdr:colOff>
      <xdr:row>275</xdr:row>
      <xdr:rowOff>123825</xdr:rowOff>
    </xdr:to>
    <xdr:sp>
      <xdr:nvSpPr>
        <xdr:cNvPr id="32" name="TextBox 32"/>
        <xdr:cNvSpPr txBox="1">
          <a:spLocks noChangeArrowheads="1"/>
        </xdr:cNvSpPr>
      </xdr:nvSpPr>
      <xdr:spPr>
        <a:xfrm>
          <a:off x="495300" y="54816375"/>
          <a:ext cx="7572375"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loss attributable to ordinary shareholders by the number of weighted ordinary shares in issue as follows:-
</a:t>
          </a:r>
        </a:p>
      </xdr:txBody>
    </xdr:sp>
    <xdr:clientData/>
  </xdr:twoCellAnchor>
  <xdr:twoCellAnchor>
    <xdr:from>
      <xdr:col>2</xdr:col>
      <xdr:colOff>0</xdr:colOff>
      <xdr:row>128</xdr:row>
      <xdr:rowOff>0</xdr:rowOff>
    </xdr:from>
    <xdr:to>
      <xdr:col>8</xdr:col>
      <xdr:colOff>819150</xdr:colOff>
      <xdr:row>130</xdr:row>
      <xdr:rowOff>142875</xdr:rowOff>
    </xdr:to>
    <xdr:sp>
      <xdr:nvSpPr>
        <xdr:cNvPr id="33" name="TextBox 33"/>
        <xdr:cNvSpPr txBox="1">
          <a:spLocks noChangeArrowheads="1"/>
        </xdr:cNvSpPr>
      </xdr:nvSpPr>
      <xdr:spPr>
        <a:xfrm>
          <a:off x="466725" y="25669875"/>
          <a:ext cx="7591425" cy="5429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a:t>
          </a:r>
        </a:p>
      </xdr:txBody>
    </xdr:sp>
    <xdr:clientData/>
  </xdr:twoCellAnchor>
  <xdr:twoCellAnchor>
    <xdr:from>
      <xdr:col>2</xdr:col>
      <xdr:colOff>9525</xdr:colOff>
      <xdr:row>133</xdr:row>
      <xdr:rowOff>0</xdr:rowOff>
    </xdr:from>
    <xdr:to>
      <xdr:col>11</xdr:col>
      <xdr:colOff>9525</xdr:colOff>
      <xdr:row>136</xdr:row>
      <xdr:rowOff>9525</xdr:rowOff>
    </xdr:to>
    <xdr:sp>
      <xdr:nvSpPr>
        <xdr:cNvPr id="34" name="TextBox 34"/>
        <xdr:cNvSpPr txBox="1">
          <a:spLocks noChangeArrowheads="1"/>
        </xdr:cNvSpPr>
      </xdr:nvSpPr>
      <xdr:spPr>
        <a:xfrm>
          <a:off x="476250" y="26670000"/>
          <a:ext cx="7762875" cy="6096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composition of the Group during the current quarter ended 31 March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122</xdr:row>
      <xdr:rowOff>0</xdr:rowOff>
    </xdr:from>
    <xdr:to>
      <xdr:col>8</xdr:col>
      <xdr:colOff>819150</xdr:colOff>
      <xdr:row>123</xdr:row>
      <xdr:rowOff>123825</xdr:rowOff>
    </xdr:to>
    <xdr:sp>
      <xdr:nvSpPr>
        <xdr:cNvPr id="35" name="TextBox 35"/>
        <xdr:cNvSpPr txBox="1">
          <a:spLocks noChangeArrowheads="1"/>
        </xdr:cNvSpPr>
      </xdr:nvSpPr>
      <xdr:spPr>
        <a:xfrm>
          <a:off x="466725" y="24412575"/>
          <a:ext cx="7591425" cy="3333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valuation of property, plant and equipment have been brought forward without amendment from the financial statements for the year ended 31 December 2006.</a:t>
          </a:r>
        </a:p>
      </xdr:txBody>
    </xdr:sp>
    <xdr:clientData/>
  </xdr:twoCellAnchor>
  <xdr:twoCellAnchor>
    <xdr:from>
      <xdr:col>2</xdr:col>
      <xdr:colOff>9525</xdr:colOff>
      <xdr:row>70</xdr:row>
      <xdr:rowOff>28575</xdr:rowOff>
    </xdr:from>
    <xdr:to>
      <xdr:col>11</xdr:col>
      <xdr:colOff>9525</xdr:colOff>
      <xdr:row>71</xdr:row>
      <xdr:rowOff>9525</xdr:rowOff>
    </xdr:to>
    <xdr:sp>
      <xdr:nvSpPr>
        <xdr:cNvPr id="36" name="TextBox 36"/>
        <xdr:cNvSpPr txBox="1">
          <a:spLocks noChangeArrowheads="1"/>
        </xdr:cNvSpPr>
      </xdr:nvSpPr>
      <xdr:spPr>
        <a:xfrm>
          <a:off x="476250" y="14011275"/>
          <a:ext cx="7762875" cy="1809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 dividend has been declared or paid by the Company for the quarter under review.
</a:t>
          </a:r>
        </a:p>
      </xdr:txBody>
    </xdr:sp>
    <xdr:clientData/>
  </xdr:twoCellAnchor>
  <xdr:twoCellAnchor>
    <xdr:from>
      <xdr:col>2</xdr:col>
      <xdr:colOff>0</xdr:colOff>
      <xdr:row>47</xdr:row>
      <xdr:rowOff>0</xdr:rowOff>
    </xdr:from>
    <xdr:to>
      <xdr:col>8</xdr:col>
      <xdr:colOff>933450</xdr:colOff>
      <xdr:row>49</xdr:row>
      <xdr:rowOff>0</xdr:rowOff>
    </xdr:to>
    <xdr:sp>
      <xdr:nvSpPr>
        <xdr:cNvPr id="37" name="TextBox 37"/>
        <xdr:cNvSpPr txBox="1">
          <a:spLocks noChangeArrowheads="1"/>
        </xdr:cNvSpPr>
      </xdr:nvSpPr>
      <xdr:spPr>
        <a:xfrm>
          <a:off x="466725" y="9401175"/>
          <a:ext cx="7705725" cy="400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57</xdr:row>
      <xdr:rowOff>0</xdr:rowOff>
    </xdr:from>
    <xdr:to>
      <xdr:col>8</xdr:col>
      <xdr:colOff>790575</xdr:colOff>
      <xdr:row>57</xdr:row>
      <xdr:rowOff>180975</xdr:rowOff>
    </xdr:to>
    <xdr:sp>
      <xdr:nvSpPr>
        <xdr:cNvPr id="38" name="TextBox 38"/>
        <xdr:cNvSpPr txBox="1">
          <a:spLocks noChangeArrowheads="1"/>
        </xdr:cNvSpPr>
      </xdr:nvSpPr>
      <xdr:spPr>
        <a:xfrm>
          <a:off x="457200" y="11401425"/>
          <a:ext cx="7572375" cy="1809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that have had  material effect in the current quarter results.
</a:t>
          </a:r>
        </a:p>
      </xdr:txBody>
    </xdr:sp>
    <xdr:clientData/>
  </xdr:twoCellAnchor>
  <xdr:twoCellAnchor>
    <xdr:from>
      <xdr:col>2</xdr:col>
      <xdr:colOff>0</xdr:colOff>
      <xdr:row>64</xdr:row>
      <xdr:rowOff>114300</xdr:rowOff>
    </xdr:from>
    <xdr:to>
      <xdr:col>8</xdr:col>
      <xdr:colOff>828675</xdr:colOff>
      <xdr:row>66</xdr:row>
      <xdr:rowOff>142875</xdr:rowOff>
    </xdr:to>
    <xdr:sp>
      <xdr:nvSpPr>
        <xdr:cNvPr id="39" name="TextBox 39"/>
        <xdr:cNvSpPr txBox="1">
          <a:spLocks noChangeArrowheads="1"/>
        </xdr:cNvSpPr>
      </xdr:nvSpPr>
      <xdr:spPr>
        <a:xfrm>
          <a:off x="466725" y="12915900"/>
          <a:ext cx="7600950" cy="4286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issuances,cancellations,repurchases, resale and repayments of debt and equity securities during the period ended 31 March 2007.
</a:t>
          </a:r>
        </a:p>
      </xdr:txBody>
    </xdr:sp>
    <xdr:clientData/>
  </xdr:twoCellAnchor>
  <xdr:twoCellAnchor>
    <xdr:from>
      <xdr:col>1</xdr:col>
      <xdr:colOff>219075</xdr:colOff>
      <xdr:row>138</xdr:row>
      <xdr:rowOff>0</xdr:rowOff>
    </xdr:from>
    <xdr:to>
      <xdr:col>8</xdr:col>
      <xdr:colOff>819150</xdr:colOff>
      <xdr:row>139</xdr:row>
      <xdr:rowOff>66675</xdr:rowOff>
    </xdr:to>
    <xdr:sp>
      <xdr:nvSpPr>
        <xdr:cNvPr id="40" name="TextBox 40"/>
        <xdr:cNvSpPr txBox="1">
          <a:spLocks noChangeArrowheads="1"/>
        </xdr:cNvSpPr>
      </xdr:nvSpPr>
      <xdr:spPr>
        <a:xfrm>
          <a:off x="457200" y="27670125"/>
          <a:ext cx="7600950" cy="2667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contingent liabilities of the Group are as follows:-</a:t>
          </a:r>
        </a:p>
      </xdr:txBody>
    </xdr:sp>
    <xdr:clientData/>
  </xdr:twoCellAnchor>
  <xdr:twoCellAnchor>
    <xdr:from>
      <xdr:col>2</xdr:col>
      <xdr:colOff>38100</xdr:colOff>
      <xdr:row>234</xdr:row>
      <xdr:rowOff>0</xdr:rowOff>
    </xdr:from>
    <xdr:to>
      <xdr:col>11</xdr:col>
      <xdr:colOff>19050</xdr:colOff>
      <xdr:row>234</xdr:row>
      <xdr:rowOff>0</xdr:rowOff>
    </xdr:to>
    <xdr:sp>
      <xdr:nvSpPr>
        <xdr:cNvPr id="41" name="TextBox 41"/>
        <xdr:cNvSpPr txBox="1">
          <a:spLocks noChangeArrowheads="1"/>
        </xdr:cNvSpPr>
      </xdr:nvSpPr>
      <xdr:spPr>
        <a:xfrm>
          <a:off x="504825" y="46891575"/>
          <a:ext cx="77438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1</xdr:col>
      <xdr:colOff>180975</xdr:colOff>
      <xdr:row>297</xdr:row>
      <xdr:rowOff>190500</xdr:rowOff>
    </xdr:from>
    <xdr:to>
      <xdr:col>8</xdr:col>
      <xdr:colOff>962025</xdr:colOff>
      <xdr:row>299</xdr:row>
      <xdr:rowOff>123825</xdr:rowOff>
    </xdr:to>
    <xdr:sp>
      <xdr:nvSpPr>
        <xdr:cNvPr id="42" name="TextBox 42"/>
        <xdr:cNvSpPr txBox="1">
          <a:spLocks noChangeArrowheads="1"/>
        </xdr:cNvSpPr>
      </xdr:nvSpPr>
      <xdr:spPr>
        <a:xfrm>
          <a:off x="419100" y="59683650"/>
          <a:ext cx="7781925" cy="3333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31 May 2007.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161925</xdr:colOff>
      <xdr:row>205</xdr:row>
      <xdr:rowOff>28575</xdr:rowOff>
    </xdr:from>
    <xdr:to>
      <xdr:col>8</xdr:col>
      <xdr:colOff>723900</xdr:colOff>
      <xdr:row>205</xdr:row>
      <xdr:rowOff>95250</xdr:rowOff>
    </xdr:to>
    <xdr:sp>
      <xdr:nvSpPr>
        <xdr:cNvPr id="43" name="TextBox 43"/>
        <xdr:cNvSpPr txBox="1">
          <a:spLocks noChangeArrowheads="1"/>
        </xdr:cNvSpPr>
      </xdr:nvSpPr>
      <xdr:spPr>
        <a:xfrm>
          <a:off x="400050" y="41157525"/>
          <a:ext cx="7562850" cy="66675"/>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2</xdr:col>
      <xdr:colOff>28575</xdr:colOff>
      <xdr:row>197</xdr:row>
      <xdr:rowOff>123825</xdr:rowOff>
    </xdr:from>
    <xdr:to>
      <xdr:col>8</xdr:col>
      <xdr:colOff>819150</xdr:colOff>
      <xdr:row>198</xdr:row>
      <xdr:rowOff>161925</xdr:rowOff>
    </xdr:to>
    <xdr:sp>
      <xdr:nvSpPr>
        <xdr:cNvPr id="44" name="TextBox 44"/>
        <xdr:cNvSpPr txBox="1">
          <a:spLocks noChangeArrowheads="1"/>
        </xdr:cNvSpPr>
      </xdr:nvSpPr>
      <xdr:spPr>
        <a:xfrm>
          <a:off x="495300" y="39652575"/>
          <a:ext cx="7562850" cy="2381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the current quarter
       </a:t>
          </a:r>
        </a:p>
      </xdr:txBody>
    </xdr:sp>
    <xdr:clientData/>
  </xdr:twoCellAnchor>
  <xdr:twoCellAnchor>
    <xdr:from>
      <xdr:col>2</xdr:col>
      <xdr:colOff>0</xdr:colOff>
      <xdr:row>255</xdr:row>
      <xdr:rowOff>19050</xdr:rowOff>
    </xdr:from>
    <xdr:to>
      <xdr:col>11</xdr:col>
      <xdr:colOff>0</xdr:colOff>
      <xdr:row>256</xdr:row>
      <xdr:rowOff>161925</xdr:rowOff>
    </xdr:to>
    <xdr:sp>
      <xdr:nvSpPr>
        <xdr:cNvPr id="45" name="TextBox 45"/>
        <xdr:cNvSpPr txBox="1">
          <a:spLocks noChangeArrowheads="1"/>
        </xdr:cNvSpPr>
      </xdr:nvSpPr>
      <xdr:spPr>
        <a:xfrm>
          <a:off x="466725" y="51111150"/>
          <a:ext cx="7762875" cy="3429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All the bank borrowings are secured by the Group's property, plant and equipment.
</a:t>
          </a:r>
        </a:p>
      </xdr:txBody>
    </xdr:sp>
    <xdr:clientData/>
  </xdr:twoCellAnchor>
  <xdr:twoCellAnchor>
    <xdr:from>
      <xdr:col>2</xdr:col>
      <xdr:colOff>9525</xdr:colOff>
      <xdr:row>10</xdr:row>
      <xdr:rowOff>9525</xdr:rowOff>
    </xdr:from>
    <xdr:to>
      <xdr:col>8</xdr:col>
      <xdr:colOff>942975</xdr:colOff>
      <xdr:row>17</xdr:row>
      <xdr:rowOff>152400</xdr:rowOff>
    </xdr:to>
    <xdr:sp>
      <xdr:nvSpPr>
        <xdr:cNvPr id="46" name="TextBox 46"/>
        <xdr:cNvSpPr txBox="1">
          <a:spLocks noChangeArrowheads="1"/>
        </xdr:cNvSpPr>
      </xdr:nvSpPr>
      <xdr:spPr>
        <a:xfrm>
          <a:off x="476250" y="2009775"/>
          <a:ext cx="7705725" cy="1543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have been prepared under the historical cost convention.
The interim financial statements are unaudited and have been prepared in accordance with the requirements of FRS 134: Interim Financial Reporting and paragraph 9.22 of the Listing Requirements of Bursa Malaysia Securities Berhad.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2</xdr:col>
      <xdr:colOff>9525</xdr:colOff>
      <xdr:row>31</xdr:row>
      <xdr:rowOff>190500</xdr:rowOff>
    </xdr:from>
    <xdr:to>
      <xdr:col>8</xdr:col>
      <xdr:colOff>942975</xdr:colOff>
      <xdr:row>38</xdr:row>
      <xdr:rowOff>0</xdr:rowOff>
    </xdr:to>
    <xdr:sp>
      <xdr:nvSpPr>
        <xdr:cNvPr id="47" name="TextBox 47"/>
        <xdr:cNvSpPr txBox="1">
          <a:spLocks noChangeArrowheads="1"/>
        </xdr:cNvSpPr>
      </xdr:nvSpPr>
      <xdr:spPr>
        <a:xfrm>
          <a:off x="476250" y="6391275"/>
          <a:ext cx="7705725" cy="12096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2006 except for the adoption of the following  new/revised Financial Reporting Standards("FRS") effective for the financial period beginning 1 January 2007:
FRS 124 Related Party Disclosures
The adoption of FRS 124 did not have any significant financial impact on the Group. 
</a:t>
          </a:r>
        </a:p>
      </xdr:txBody>
    </xdr:sp>
    <xdr:clientData/>
  </xdr:twoCellAnchor>
  <xdr:twoCellAnchor>
    <xdr:from>
      <xdr:col>2</xdr:col>
      <xdr:colOff>9525</xdr:colOff>
      <xdr:row>172</xdr:row>
      <xdr:rowOff>76200</xdr:rowOff>
    </xdr:from>
    <xdr:to>
      <xdr:col>8</xdr:col>
      <xdr:colOff>942975</xdr:colOff>
      <xdr:row>177</xdr:row>
      <xdr:rowOff>47625</xdr:rowOff>
    </xdr:to>
    <xdr:sp>
      <xdr:nvSpPr>
        <xdr:cNvPr id="48" name="TextBox 48"/>
        <xdr:cNvSpPr txBox="1">
          <a:spLocks noChangeArrowheads="1"/>
        </xdr:cNvSpPr>
      </xdr:nvSpPr>
      <xdr:spPr>
        <a:xfrm>
          <a:off x="476250" y="34547175"/>
          <a:ext cx="7705725" cy="9715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Compared with the corresponding quarter,the Group's revenue increased 17.7% to RM 21.2 million from RM 18.0 million.The increase in revenue was achieved from higher poultry product prices realised.
The Group registered  loss before taxation of RM 1.6million which was  83.9%  lower than the corresponding period of RM 9.9 million. The lower loss was attributed to higher capacity untilisation of the food processing plant coupled with better poultry prices obtained.
</a:t>
          </a:r>
        </a:p>
      </xdr:txBody>
    </xdr:sp>
    <xdr:clientData/>
  </xdr:twoCellAnchor>
  <xdr:twoCellAnchor>
    <xdr:from>
      <xdr:col>2</xdr:col>
      <xdr:colOff>9525</xdr:colOff>
      <xdr:row>41</xdr:row>
      <xdr:rowOff>190500</xdr:rowOff>
    </xdr:from>
    <xdr:to>
      <xdr:col>8</xdr:col>
      <xdr:colOff>942975</xdr:colOff>
      <xdr:row>43</xdr:row>
      <xdr:rowOff>123825</xdr:rowOff>
    </xdr:to>
    <xdr:sp>
      <xdr:nvSpPr>
        <xdr:cNvPr id="49" name="TextBox 49"/>
        <xdr:cNvSpPr txBox="1">
          <a:spLocks noChangeArrowheads="1"/>
        </xdr:cNvSpPr>
      </xdr:nvSpPr>
      <xdr:spPr>
        <a:xfrm>
          <a:off x="476250" y="8391525"/>
          <a:ext cx="7705725" cy="3333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on the financial statements for the year ended 31 December 2006 was not qualified.</a:t>
          </a:r>
        </a:p>
      </xdr:txBody>
    </xdr:sp>
    <xdr:clientData/>
  </xdr:twoCellAnchor>
  <xdr:twoCellAnchor>
    <xdr:from>
      <xdr:col>1</xdr:col>
      <xdr:colOff>209550</xdr:colOff>
      <xdr:row>181</xdr:row>
      <xdr:rowOff>19050</xdr:rowOff>
    </xdr:from>
    <xdr:to>
      <xdr:col>8</xdr:col>
      <xdr:colOff>971550</xdr:colOff>
      <xdr:row>186</xdr:row>
      <xdr:rowOff>95250</xdr:rowOff>
    </xdr:to>
    <xdr:sp>
      <xdr:nvSpPr>
        <xdr:cNvPr id="50" name="TextBox 50"/>
        <xdr:cNvSpPr txBox="1">
          <a:spLocks noChangeArrowheads="1"/>
        </xdr:cNvSpPr>
      </xdr:nvSpPr>
      <xdr:spPr>
        <a:xfrm>
          <a:off x="447675" y="36347400"/>
          <a:ext cx="7762875" cy="1076325"/>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Times New Roman"/>
              <a:ea typeface="Times New Roman"/>
              <a:cs typeface="Times New Roman"/>
            </a:rPr>
            <a:t>The Group recorded a lower loss before taxation of RM 1.6 million compared to RM 3.7 million for the quarter ended 31 December 2006, representing a reduction of 56.7% or RM 2.1 million. This was from reduction in cost due to food processing plant operated at higher capacity, and from better poultry prices obtained. 
Revenue increased to RM 21.2 million from RM 20.5 million in preceeding quarter. The higher revenue was principally from increased in sale volume of processed chicken.</a:t>
          </a:r>
        </a:p>
      </xdr:txBody>
    </xdr:sp>
    <xdr:clientData/>
  </xdr:twoCellAnchor>
  <xdr:twoCellAnchor>
    <xdr:from>
      <xdr:col>2</xdr:col>
      <xdr:colOff>28575</xdr:colOff>
      <xdr:row>74</xdr:row>
      <xdr:rowOff>66675</xdr:rowOff>
    </xdr:from>
    <xdr:to>
      <xdr:col>8</xdr:col>
      <xdr:colOff>971550</xdr:colOff>
      <xdr:row>76</xdr:row>
      <xdr:rowOff>152400</xdr:rowOff>
    </xdr:to>
    <xdr:sp>
      <xdr:nvSpPr>
        <xdr:cNvPr id="51" name="TextBox 51"/>
        <xdr:cNvSpPr txBox="1">
          <a:spLocks noChangeArrowheads="1"/>
        </xdr:cNvSpPr>
      </xdr:nvSpPr>
      <xdr:spPr>
        <a:xfrm>
          <a:off x="495300" y="14849475"/>
          <a:ext cx="7715250" cy="4857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based on business segments.
</a:t>
          </a:r>
          <a:r>
            <a:rPr lang="en-US" cap="none" sz="1000" b="1" i="0" u="none" baseline="0">
              <a:latin typeface="Times New Roman"/>
              <a:ea typeface="Times New Roman"/>
              <a:cs typeface="Times New Roman"/>
            </a:rPr>
            <a:t>Results for 3 months and year to-date ended 31 March 2007</a:t>
          </a:r>
          <a:r>
            <a:rPr lang="en-US" cap="none" sz="1000" b="0" i="0" u="none" baseline="0">
              <a:latin typeface="Times New Roman"/>
              <a:ea typeface="Times New Roman"/>
              <a:cs typeface="Times New Roman"/>
            </a:rPr>
            <a:t> </a:t>
          </a:r>
        </a:p>
      </xdr:txBody>
    </xdr:sp>
    <xdr:clientData/>
  </xdr:twoCellAnchor>
  <xdr:twoCellAnchor>
    <xdr:from>
      <xdr:col>1</xdr:col>
      <xdr:colOff>171450</xdr:colOff>
      <xdr:row>21</xdr:row>
      <xdr:rowOff>76200</xdr:rowOff>
    </xdr:from>
    <xdr:to>
      <xdr:col>8</xdr:col>
      <xdr:colOff>876300</xdr:colOff>
      <xdr:row>28</xdr:row>
      <xdr:rowOff>123825</xdr:rowOff>
    </xdr:to>
    <xdr:sp>
      <xdr:nvSpPr>
        <xdr:cNvPr id="52" name="TextBox 56"/>
        <xdr:cNvSpPr txBox="1">
          <a:spLocks noChangeArrowheads="1"/>
        </xdr:cNvSpPr>
      </xdr:nvSpPr>
      <xdr:spPr>
        <a:xfrm>
          <a:off x="409575" y="4276725"/>
          <a:ext cx="7705725" cy="14478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comparative amount for the audited consolidated balance sheet for the year ended 31 December 2006 in respect of property ,plant and equipment had been restated due to adoption of FRS 117 .
                                                                              As per audited account                  FRS 117                   Restated      
                                                                                      RM ' 000                                 RM'000                  RM'000         
</a:t>
          </a:r>
          <a:r>
            <a:rPr lang="en-US" cap="none" sz="1000" b="1" i="0" u="none" baseline="0">
              <a:latin typeface="Times New Roman"/>
              <a:ea typeface="Times New Roman"/>
              <a:cs typeface="Times New Roman"/>
            </a:rPr>
            <a:t>At 31 December 2006</a:t>
          </a:r>
          <a:r>
            <a:rPr lang="en-US" cap="none" sz="1000" b="0" i="0" u="none" baseline="0">
              <a:latin typeface="Times New Roman"/>
              <a:ea typeface="Times New Roman"/>
              <a:cs typeface="Times New Roman"/>
            </a:rPr>
            <a:t>                                                 
Property,plant and equipment                                  123,009                                   (5,082)                     117,927            
Prepaid lease payment                                                     -                                            5,082                         5,082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IMPIK\KLSE\2006\31.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0">
        <row r="27">
          <cell r="B27">
            <v>0</v>
          </cell>
        </row>
      </sheetData>
      <sheetData sheetId="1">
        <row r="3">
          <cell r="A3" t="str">
            <v>(Incorporated in Malaysia)</v>
          </cell>
        </row>
        <row r="48">
          <cell r="C48">
            <v>40000</v>
          </cell>
        </row>
        <row r="49">
          <cell r="C49">
            <v>6966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62"/>
  <sheetViews>
    <sheetView workbookViewId="0" topLeftCell="A16">
      <selection activeCell="C23" sqref="C23"/>
    </sheetView>
  </sheetViews>
  <sheetFormatPr defaultColWidth="9.33203125" defaultRowHeight="12.75"/>
  <cols>
    <col min="1" max="1" width="32.66015625" style="0" customWidth="1"/>
    <col min="2" max="2" width="17.33203125" style="160" customWidth="1"/>
    <col min="3" max="3" width="17.33203125" style="0" customWidth="1"/>
    <col min="4" max="4" width="17.33203125" style="160" customWidth="1"/>
    <col min="5" max="5" width="17.33203125" style="0" customWidth="1"/>
  </cols>
  <sheetData>
    <row r="1" ht="12.75"/>
    <row r="2" ht="14.25" customHeight="1">
      <c r="A2" s="44" t="s">
        <v>130</v>
      </c>
    </row>
    <row r="3" ht="12" customHeight="1">
      <c r="A3" s="2" t="str">
        <f>'[1]BS'!A3</f>
        <v>(Incorporated in Malaysia)</v>
      </c>
    </row>
    <row r="4" ht="12" customHeight="1">
      <c r="A4" s="3"/>
    </row>
    <row r="5" ht="12" customHeight="1">
      <c r="A5" s="289"/>
    </row>
    <row r="6" spans="1:5" ht="12" customHeight="1">
      <c r="A6" s="278" t="s">
        <v>168</v>
      </c>
      <c r="B6" s="161"/>
      <c r="C6" s="96"/>
      <c r="D6" s="161"/>
      <c r="E6" s="80"/>
    </row>
    <row r="7" spans="1:5" ht="14.25" customHeight="1" thickBot="1">
      <c r="A7" s="97" t="s">
        <v>177</v>
      </c>
      <c r="B7" s="162"/>
      <c r="C7" s="98"/>
      <c r="D7" s="162"/>
      <c r="E7" s="81"/>
    </row>
    <row r="8" spans="1:5" ht="12" customHeight="1" thickTop="1">
      <c r="A8" s="72"/>
      <c r="B8" s="163"/>
      <c r="C8" s="73"/>
      <c r="D8" s="163"/>
      <c r="E8" s="15"/>
    </row>
    <row r="9" ht="12" customHeight="1">
      <c r="A9" s="12"/>
    </row>
    <row r="10" spans="1:5" ht="12" customHeight="1">
      <c r="A10" s="99"/>
      <c r="B10" s="338" t="s">
        <v>169</v>
      </c>
      <c r="C10" s="339"/>
      <c r="D10" s="338" t="s">
        <v>169</v>
      </c>
      <c r="E10" s="339"/>
    </row>
    <row r="11" spans="1:13" ht="12" customHeight="1">
      <c r="A11" s="99"/>
      <c r="B11" s="243" t="s">
        <v>164</v>
      </c>
      <c r="C11" s="243" t="s">
        <v>178</v>
      </c>
      <c r="D11" s="243" t="str">
        <f>B11</f>
        <v>31.03.2007</v>
      </c>
      <c r="E11" s="243" t="str">
        <f>C11</f>
        <v>31.03.2006</v>
      </c>
      <c r="F11" s="25"/>
      <c r="G11" s="25"/>
      <c r="H11" s="25"/>
      <c r="I11" s="25"/>
      <c r="J11" s="25"/>
      <c r="K11" s="25"/>
      <c r="L11" s="25"/>
      <c r="M11" s="25"/>
    </row>
    <row r="12" spans="1:5" s="43" customFormat="1" ht="12" customHeight="1">
      <c r="A12" s="290"/>
      <c r="B12" s="264" t="s">
        <v>1</v>
      </c>
      <c r="C12" s="265" t="s">
        <v>1</v>
      </c>
      <c r="D12" s="264" t="s">
        <v>1</v>
      </c>
      <c r="E12" s="265" t="s">
        <v>1</v>
      </c>
    </row>
    <row r="13" spans="1:5" s="43" customFormat="1" ht="12" customHeight="1">
      <c r="A13" s="290"/>
      <c r="B13" s="264" t="s">
        <v>145</v>
      </c>
      <c r="C13" s="264" t="s">
        <v>145</v>
      </c>
      <c r="D13" s="264" t="s">
        <v>145</v>
      </c>
      <c r="E13" s="264" t="s">
        <v>145</v>
      </c>
    </row>
    <row r="14" spans="1:5" s="43" customFormat="1" ht="12" customHeight="1">
      <c r="A14" s="290"/>
      <c r="B14" s="264"/>
      <c r="C14" s="265"/>
      <c r="D14" s="264"/>
      <c r="E14" s="265"/>
    </row>
    <row r="15" spans="1:13" ht="12" customHeight="1">
      <c r="A15" s="99"/>
      <c r="B15" s="164"/>
      <c r="C15" s="100"/>
      <c r="D15" s="164"/>
      <c r="E15" s="100"/>
      <c r="F15" s="25"/>
      <c r="G15" s="25"/>
      <c r="H15" s="25"/>
      <c r="I15" s="25"/>
      <c r="J15" s="25"/>
      <c r="K15" s="25"/>
      <c r="L15" s="25"/>
      <c r="M15" s="25"/>
    </row>
    <row r="16" spans="1:5" ht="12" customHeight="1">
      <c r="A16" s="99"/>
      <c r="B16" s="172"/>
      <c r="C16" s="291"/>
      <c r="D16" s="172"/>
      <c r="E16" s="291"/>
    </row>
    <row r="17" spans="1:5" ht="12" customHeight="1">
      <c r="A17" s="2" t="s">
        <v>9</v>
      </c>
      <c r="B17" s="166">
        <v>21199</v>
      </c>
      <c r="C17" s="157">
        <v>18017</v>
      </c>
      <c r="D17" s="157">
        <f>B17</f>
        <v>21199</v>
      </c>
      <c r="E17" s="157">
        <f>C17</f>
        <v>18017</v>
      </c>
    </row>
    <row r="18" spans="1:5" ht="12" customHeight="1">
      <c r="A18" s="2" t="s">
        <v>170</v>
      </c>
      <c r="B18" s="167">
        <v>-19827</v>
      </c>
      <c r="C18" s="292">
        <v>-24520</v>
      </c>
      <c r="D18" s="292">
        <f>B18</f>
        <v>-19827</v>
      </c>
      <c r="E18" s="292">
        <f>C18</f>
        <v>-24520</v>
      </c>
    </row>
    <row r="19" spans="1:5" ht="12" customHeight="1">
      <c r="A19" s="101" t="s">
        <v>171</v>
      </c>
      <c r="B19" s="165">
        <f>SUM(B17:B18)</f>
        <v>1372</v>
      </c>
      <c r="C19" s="165">
        <f>SUM(C17:C18)</f>
        <v>-6503</v>
      </c>
      <c r="D19" s="165">
        <f>SUM(D17:D18)</f>
        <v>1372</v>
      </c>
      <c r="E19" s="165">
        <f>SUM(E17:E18)</f>
        <v>-6503</v>
      </c>
    </row>
    <row r="20" spans="1:5" ht="12" customHeight="1">
      <c r="A20" s="101"/>
      <c r="B20" s="165"/>
      <c r="C20" s="107"/>
      <c r="D20" s="107"/>
      <c r="E20" s="107"/>
    </row>
    <row r="21" spans="1:5" ht="12" customHeight="1">
      <c r="A21" s="99" t="s">
        <v>71</v>
      </c>
      <c r="B21" s="166">
        <v>46</v>
      </c>
      <c r="C21" s="157">
        <v>58</v>
      </c>
      <c r="D21" s="157">
        <f aca="true" t="shared" si="0" ref="D21:E23">B21</f>
        <v>46</v>
      </c>
      <c r="E21" s="157">
        <f t="shared" si="0"/>
        <v>58</v>
      </c>
    </row>
    <row r="22" spans="1:14" ht="12" customHeight="1">
      <c r="A22" s="99" t="s">
        <v>172</v>
      </c>
      <c r="B22" s="166">
        <v>-1726</v>
      </c>
      <c r="C22" s="157">
        <v>-2076</v>
      </c>
      <c r="D22" s="157">
        <f t="shared" si="0"/>
        <v>-1726</v>
      </c>
      <c r="E22" s="157">
        <f t="shared" si="0"/>
        <v>-2076</v>
      </c>
      <c r="F22" s="15"/>
      <c r="G22" s="15"/>
      <c r="H22" s="15"/>
      <c r="I22" s="15"/>
      <c r="J22" s="15"/>
      <c r="K22" s="15"/>
      <c r="L22" s="15"/>
      <c r="M22" s="15"/>
      <c r="N22" s="15"/>
    </row>
    <row r="23" spans="1:14" ht="12" customHeight="1">
      <c r="A23" s="99" t="s">
        <v>39</v>
      </c>
      <c r="B23" s="166">
        <v>-1288</v>
      </c>
      <c r="C23" s="157">
        <v>-1384</v>
      </c>
      <c r="D23" s="157">
        <f t="shared" si="0"/>
        <v>-1288</v>
      </c>
      <c r="E23" s="157">
        <f t="shared" si="0"/>
        <v>-1384</v>
      </c>
      <c r="F23" s="15"/>
      <c r="G23" s="15"/>
      <c r="H23" s="15"/>
      <c r="I23" s="15"/>
      <c r="J23" s="15"/>
      <c r="K23" s="15"/>
      <c r="L23" s="15"/>
      <c r="M23" s="15"/>
      <c r="N23" s="15"/>
    </row>
    <row r="24" spans="1:5" ht="12" customHeight="1">
      <c r="A24" s="99"/>
      <c r="B24" s="167"/>
      <c r="C24" s="292"/>
      <c r="D24" s="292"/>
      <c r="E24" s="292"/>
    </row>
    <row r="25" spans="1:7" ht="12" customHeight="1">
      <c r="A25" s="101" t="s">
        <v>183</v>
      </c>
      <c r="B25" s="166">
        <f>SUM(B19:B24)</f>
        <v>-1596</v>
      </c>
      <c r="C25" s="157">
        <f>SUM(C19:C24)</f>
        <v>-9905</v>
      </c>
      <c r="D25" s="157">
        <f>SUM(D19:D24)</f>
        <v>-1596</v>
      </c>
      <c r="E25" s="157">
        <f>SUM(E19:E24)</f>
        <v>-9905</v>
      </c>
      <c r="G25" s="275"/>
    </row>
    <row r="26" spans="1:6" ht="12" customHeight="1">
      <c r="A26" s="99"/>
      <c r="B26" s="166"/>
      <c r="C26" s="157"/>
      <c r="D26" s="157"/>
      <c r="E26" s="157"/>
      <c r="F26" s="15"/>
    </row>
    <row r="27" spans="1:7" ht="12" customHeight="1">
      <c r="A27" s="99" t="s">
        <v>72</v>
      </c>
      <c r="B27" s="166">
        <v>0</v>
      </c>
      <c r="C27" s="157">
        <v>0</v>
      </c>
      <c r="D27" s="157">
        <f>B27</f>
        <v>0</v>
      </c>
      <c r="E27" s="157">
        <f>C27</f>
        <v>0</v>
      </c>
      <c r="F27" s="166"/>
      <c r="G27" s="275"/>
    </row>
    <row r="28" spans="1:5" ht="12" customHeight="1">
      <c r="A28" s="99"/>
      <c r="B28" s="166"/>
      <c r="C28" s="157"/>
      <c r="D28" s="166"/>
      <c r="E28" s="157"/>
    </row>
    <row r="29" spans="1:7" ht="12" customHeight="1" thickBot="1">
      <c r="A29" s="101" t="s">
        <v>184</v>
      </c>
      <c r="B29" s="159">
        <f>SUM(B25:B28)</f>
        <v>-1596</v>
      </c>
      <c r="C29" s="293">
        <f>SUM(C25:C28)</f>
        <v>-9905</v>
      </c>
      <c r="D29" s="159">
        <f>SUM(D25:D28)</f>
        <v>-1596</v>
      </c>
      <c r="E29" s="293">
        <f>SUM(E25:E28)</f>
        <v>-9905</v>
      </c>
      <c r="F29" s="157"/>
      <c r="G29" s="275"/>
    </row>
    <row r="30" spans="1:5" ht="12" customHeight="1" thickTop="1">
      <c r="A30" s="99"/>
      <c r="B30" s="166"/>
      <c r="C30" s="157"/>
      <c r="D30" s="168"/>
      <c r="E30" s="157"/>
    </row>
    <row r="31" spans="1:5" ht="12" customHeight="1">
      <c r="A31" s="5" t="s">
        <v>173</v>
      </c>
      <c r="B31" s="166"/>
      <c r="C31" s="157"/>
      <c r="D31" s="168"/>
      <c r="E31" s="157"/>
    </row>
    <row r="32" spans="1:5" ht="12" customHeight="1">
      <c r="A32" s="99" t="s">
        <v>174</v>
      </c>
      <c r="B32" s="157">
        <f>B29</f>
        <v>-1596</v>
      </c>
      <c r="C32" s="157">
        <f>C29</f>
        <v>-9905</v>
      </c>
      <c r="D32" s="157">
        <f>D29</f>
        <v>-1596</v>
      </c>
      <c r="E32" s="157">
        <f>E29</f>
        <v>-9905</v>
      </c>
    </row>
    <row r="33" spans="1:5" ht="12" customHeight="1">
      <c r="A33" s="2" t="s">
        <v>175</v>
      </c>
      <c r="B33" s="166">
        <v>0</v>
      </c>
      <c r="C33" s="157">
        <v>0</v>
      </c>
      <c r="D33" s="166">
        <v>0</v>
      </c>
      <c r="E33" s="157">
        <v>0</v>
      </c>
    </row>
    <row r="34" spans="1:5" ht="12" customHeight="1" thickBot="1">
      <c r="A34" s="99"/>
      <c r="B34" s="159">
        <f>SUM(B32:B33)</f>
        <v>-1596</v>
      </c>
      <c r="C34" s="159">
        <f>SUM(C32:C33)</f>
        <v>-9905</v>
      </c>
      <c r="D34" s="159">
        <f>SUM(D32:D33)</f>
        <v>-1596</v>
      </c>
      <c r="E34" s="159">
        <f>SUM(E32:E33)</f>
        <v>-9905</v>
      </c>
    </row>
    <row r="35" spans="1:5" ht="12" customHeight="1" thickTop="1">
      <c r="A35" s="99"/>
      <c r="B35" s="166"/>
      <c r="C35" s="157"/>
      <c r="D35" s="168"/>
      <c r="E35" s="157"/>
    </row>
    <row r="36" spans="1:5" ht="12" customHeight="1">
      <c r="A36" s="99"/>
      <c r="B36" s="168"/>
      <c r="C36" s="157"/>
      <c r="D36" s="168"/>
      <c r="E36" s="157"/>
    </row>
    <row r="37" spans="1:5" ht="12" customHeight="1">
      <c r="A37" s="5" t="s">
        <v>176</v>
      </c>
      <c r="B37" s="169"/>
      <c r="C37" s="158"/>
      <c r="D37" s="169"/>
      <c r="E37" s="158"/>
    </row>
    <row r="38" spans="1:5" ht="12" customHeight="1">
      <c r="A38" s="99"/>
      <c r="B38" s="169"/>
      <c r="C38" s="158"/>
      <c r="D38" s="169"/>
      <c r="E38" s="158"/>
    </row>
    <row r="39" spans="1:5" ht="12" customHeight="1">
      <c r="A39" s="294" t="s">
        <v>11</v>
      </c>
      <c r="B39" s="170">
        <f>B29/notes!F286*100</f>
        <v>-1.9949999999999999</v>
      </c>
      <c r="C39" s="170">
        <f>C29/notes!G286*100</f>
        <v>-12.381250000000001</v>
      </c>
      <c r="D39" s="170">
        <f>D29/notes!H286*100</f>
        <v>-1.9949999999999999</v>
      </c>
      <c r="E39" s="170">
        <f>E29/notes!I286*100</f>
        <v>-12.381250000000001</v>
      </c>
    </row>
    <row r="40" spans="1:5" ht="12" customHeight="1">
      <c r="A40" s="99"/>
      <c r="B40" s="170"/>
      <c r="C40" s="158"/>
      <c r="D40" s="170"/>
      <c r="E40" s="158"/>
    </row>
    <row r="41" spans="1:5" ht="12" customHeight="1">
      <c r="A41" s="295" t="s">
        <v>32</v>
      </c>
      <c r="B41" s="170">
        <f>B39</f>
        <v>-1.9949999999999999</v>
      </c>
      <c r="C41" s="158">
        <f>C39</f>
        <v>-12.381250000000001</v>
      </c>
      <c r="D41" s="170">
        <f>D39</f>
        <v>-1.9949999999999999</v>
      </c>
      <c r="E41" s="158">
        <f>E39</f>
        <v>-12.381250000000001</v>
      </c>
    </row>
    <row r="42" spans="1:5" ht="12" customHeight="1">
      <c r="A42" s="295"/>
      <c r="B42" s="170"/>
      <c r="C42" s="158"/>
      <c r="D42" s="170"/>
      <c r="E42" s="158"/>
    </row>
    <row r="43" spans="1:5" ht="12" customHeight="1">
      <c r="A43" s="99"/>
      <c r="B43" s="172"/>
      <c r="C43" s="291"/>
      <c r="D43" s="172"/>
      <c r="E43" s="291"/>
    </row>
    <row r="44" spans="1:5" ht="12" customHeight="1">
      <c r="A44" s="99"/>
      <c r="B44" s="296"/>
      <c r="C44" s="290"/>
      <c r="D44" s="296"/>
      <c r="E44" s="290"/>
    </row>
    <row r="45" spans="1:5" ht="12" customHeight="1">
      <c r="A45" s="99"/>
      <c r="B45" s="297"/>
      <c r="C45" s="99"/>
      <c r="D45" s="297"/>
      <c r="E45" s="99"/>
    </row>
    <row r="46" spans="1:5" ht="12" customHeight="1">
      <c r="A46" s="99"/>
      <c r="B46" s="297"/>
      <c r="C46" s="99"/>
      <c r="D46" s="297"/>
      <c r="E46" s="99"/>
    </row>
    <row r="47" spans="1:5" ht="12" customHeight="1">
      <c r="A47" s="99"/>
      <c r="B47" s="297"/>
      <c r="C47" s="99"/>
      <c r="D47" s="297"/>
      <c r="E47" s="99"/>
    </row>
    <row r="48" spans="1:5" ht="12" customHeight="1">
      <c r="A48" s="99"/>
      <c r="B48" s="297"/>
      <c r="C48" s="99"/>
      <c r="D48" s="297"/>
      <c r="E48" s="99"/>
    </row>
    <row r="49" spans="1:5" ht="12" customHeight="1">
      <c r="A49" s="99"/>
      <c r="B49" s="297"/>
      <c r="C49" s="99"/>
      <c r="D49" s="297"/>
      <c r="E49" s="99"/>
    </row>
    <row r="50" spans="1:5" ht="12" customHeight="1">
      <c r="A50" s="99"/>
      <c r="B50" s="297"/>
      <c r="C50" s="99"/>
      <c r="D50" s="297"/>
      <c r="E50" s="99"/>
    </row>
    <row r="51" spans="1:5" ht="12" customHeight="1">
      <c r="A51" s="99"/>
      <c r="B51" s="297"/>
      <c r="C51" s="99"/>
      <c r="D51" s="297"/>
      <c r="E51" s="99"/>
    </row>
    <row r="52" spans="1:5" ht="12" customHeight="1">
      <c r="A52" s="99"/>
      <c r="B52" s="297"/>
      <c r="C52" s="99"/>
      <c r="D52" s="297"/>
      <c r="E52" s="99"/>
    </row>
    <row r="53" spans="1:5" ht="12" customHeight="1">
      <c r="A53" s="99"/>
      <c r="B53" s="297"/>
      <c r="C53" s="99"/>
      <c r="D53" s="297"/>
      <c r="E53" s="99"/>
    </row>
    <row r="54" spans="1:5" ht="12" customHeight="1">
      <c r="A54" s="99"/>
      <c r="B54" s="297"/>
      <c r="C54" s="99"/>
      <c r="D54" s="297"/>
      <c r="E54" s="99"/>
    </row>
    <row r="55" spans="1:5" ht="12" customHeight="1">
      <c r="A55" s="99"/>
      <c r="B55" s="297"/>
      <c r="C55" s="99"/>
      <c r="D55" s="297"/>
      <c r="E55" s="99"/>
    </row>
    <row r="56" spans="1:5" ht="12" customHeight="1">
      <c r="A56" s="99"/>
      <c r="B56" s="297"/>
      <c r="C56" s="99"/>
      <c r="D56" s="297"/>
      <c r="E56" s="99"/>
    </row>
    <row r="57" spans="1:5" ht="12" customHeight="1">
      <c r="A57" s="99"/>
      <c r="B57" s="297"/>
      <c r="C57" s="99"/>
      <c r="D57" s="297"/>
      <c r="E57" s="99"/>
    </row>
    <row r="58" spans="1:5" ht="12" customHeight="1">
      <c r="A58" s="99"/>
      <c r="B58" s="297"/>
      <c r="C58" s="99"/>
      <c r="D58" s="297"/>
      <c r="E58" s="99"/>
    </row>
    <row r="59" spans="1:5" ht="12" customHeight="1">
      <c r="A59" s="99"/>
      <c r="B59" s="297"/>
      <c r="C59" s="99"/>
      <c r="D59" s="297"/>
      <c r="E59" s="99"/>
    </row>
    <row r="60" spans="1:5" ht="12" customHeight="1">
      <c r="A60" s="99"/>
      <c r="B60" s="297"/>
      <c r="C60" s="99"/>
      <c r="D60" s="297"/>
      <c r="E60" s="99"/>
    </row>
    <row r="61" spans="1:5" ht="12" customHeight="1">
      <c r="A61" s="74"/>
      <c r="B61" s="171"/>
      <c r="C61" s="74"/>
      <c r="D61" s="171"/>
      <c r="E61" s="74"/>
    </row>
    <row r="62" spans="1:5" ht="12" customHeight="1">
      <c r="A62" s="74"/>
      <c r="B62" s="171"/>
      <c r="C62" s="74"/>
      <c r="D62" s="171"/>
      <c r="E62" s="74"/>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mergeCells count="2">
    <mergeCell ref="B10:C10"/>
    <mergeCell ref="D10:E10"/>
  </mergeCells>
  <printOptions/>
  <pageMargins left="0.75" right="0" top="0.75" bottom="1" header="0.5" footer="0.5"/>
  <pageSetup horizontalDpi="600" verticalDpi="600" orientation="portrait" paperSize="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64"/>
  <sheetViews>
    <sheetView workbookViewId="0" topLeftCell="A13">
      <selection activeCell="C36" sqref="C36"/>
    </sheetView>
  </sheetViews>
  <sheetFormatPr defaultColWidth="9.33203125" defaultRowHeight="12.75"/>
  <cols>
    <col min="1" max="1" width="45.16015625" style="2" customWidth="1"/>
    <col min="2" max="2" width="8.83203125" style="1" customWidth="1"/>
    <col min="3" max="3" width="22" style="188" customWidth="1"/>
    <col min="4" max="4" width="21.83203125" style="1" customWidth="1"/>
    <col min="5" max="5" width="10.16015625" style="1" bestFit="1" customWidth="1"/>
    <col min="6" max="52" width="9.33203125" style="1" customWidth="1"/>
    <col min="53" max="16384" width="9.33203125" style="2" customWidth="1"/>
  </cols>
  <sheetData>
    <row r="1" spans="2:3" ht="16.5" customHeight="1">
      <c r="B1" s="18"/>
      <c r="C1" s="22"/>
    </row>
    <row r="2" spans="1:3" ht="16.5" customHeight="1">
      <c r="A2" s="44" t="s">
        <v>130</v>
      </c>
      <c r="B2" s="18"/>
      <c r="C2" s="22"/>
    </row>
    <row r="3" spans="1:3" ht="11.25" customHeight="1">
      <c r="A3" s="20" t="s">
        <v>0</v>
      </c>
      <c r="B3" s="18"/>
      <c r="C3" s="22"/>
    </row>
    <row r="4" spans="1:3" ht="11.25" customHeight="1">
      <c r="A4" s="20"/>
      <c r="B4" s="18"/>
      <c r="C4" s="22"/>
    </row>
    <row r="5" ht="11.25" customHeight="1">
      <c r="A5" s="326"/>
    </row>
    <row r="6" spans="1:4" ht="16.5" customHeight="1" thickBot="1">
      <c r="A6" s="97" t="s">
        <v>167</v>
      </c>
      <c r="B6" s="276"/>
      <c r="C6" s="277"/>
      <c r="D6" s="276"/>
    </row>
    <row r="7" spans="1:4" ht="11.25" customHeight="1" thickTop="1">
      <c r="A7" s="278"/>
      <c r="B7" s="279"/>
      <c r="C7" s="280"/>
      <c r="D7" s="279"/>
    </row>
    <row r="8" ht="11.25" customHeight="1">
      <c r="A8" s="5"/>
    </row>
    <row r="9" spans="1:5" ht="11.25" customHeight="1">
      <c r="A9" s="84"/>
      <c r="B9" s="85"/>
      <c r="C9" s="152" t="s">
        <v>144</v>
      </c>
      <c r="D9" s="152" t="s">
        <v>144</v>
      </c>
      <c r="E9" s="68"/>
    </row>
    <row r="10" spans="1:5" ht="11.25" customHeight="1">
      <c r="A10" s="84"/>
      <c r="B10" s="85"/>
      <c r="C10" s="227" t="s">
        <v>164</v>
      </c>
      <c r="D10" s="227" t="s">
        <v>165</v>
      </c>
      <c r="E10" s="68"/>
    </row>
    <row r="11" spans="1:5" ht="11.25" customHeight="1">
      <c r="A11" s="84"/>
      <c r="B11" s="85"/>
      <c r="C11" s="152" t="s">
        <v>1</v>
      </c>
      <c r="D11" s="24" t="s">
        <v>1</v>
      </c>
      <c r="E11" s="68"/>
    </row>
    <row r="12" spans="1:5" ht="11.25" customHeight="1">
      <c r="A12" s="84"/>
      <c r="B12" s="85"/>
      <c r="C12" s="152" t="s">
        <v>145</v>
      </c>
      <c r="D12" s="152" t="s">
        <v>146</v>
      </c>
      <c r="E12" s="68"/>
    </row>
    <row r="13" spans="1:5" ht="11.25" customHeight="1">
      <c r="A13" s="84"/>
      <c r="B13" s="85"/>
      <c r="C13" s="152"/>
      <c r="D13" s="24" t="s">
        <v>212</v>
      </c>
      <c r="E13" s="68"/>
    </row>
    <row r="14" spans="1:5" ht="11.25" customHeight="1">
      <c r="A14" s="84"/>
      <c r="B14" s="85"/>
      <c r="C14" s="152"/>
      <c r="D14" s="24"/>
      <c r="E14" s="68"/>
    </row>
    <row r="15" spans="1:5" ht="12.75" customHeight="1">
      <c r="A15" s="281" t="s">
        <v>147</v>
      </c>
      <c r="B15" s="85"/>
      <c r="C15" s="189"/>
      <c r="D15" s="35"/>
      <c r="E15" s="68"/>
    </row>
    <row r="16" spans="1:5" ht="12.75" customHeight="1">
      <c r="A16" s="86" t="s">
        <v>148</v>
      </c>
      <c r="B16" s="85"/>
      <c r="C16" s="189"/>
      <c r="D16" s="35"/>
      <c r="E16" s="68"/>
    </row>
    <row r="17" spans="1:5" ht="11.25" customHeight="1">
      <c r="A17" s="84" t="s">
        <v>149</v>
      </c>
      <c r="B17" s="85"/>
      <c r="C17" s="190">
        <v>116101</v>
      </c>
      <c r="D17" s="190">
        <v>117927</v>
      </c>
      <c r="E17" s="68"/>
    </row>
    <row r="18" spans="1:5" ht="11.25" customHeight="1">
      <c r="A18" s="84" t="s">
        <v>150</v>
      </c>
      <c r="B18" s="85"/>
      <c r="C18" s="190">
        <v>5069</v>
      </c>
      <c r="D18" s="190">
        <v>5082</v>
      </c>
      <c r="E18" s="68"/>
    </row>
    <row r="19" spans="1:5" ht="11.25" customHeight="1">
      <c r="A19" s="84" t="s">
        <v>151</v>
      </c>
      <c r="B19" s="85"/>
      <c r="C19" s="190">
        <v>13</v>
      </c>
      <c r="D19" s="190">
        <v>13</v>
      </c>
      <c r="E19" s="68"/>
    </row>
    <row r="20" spans="1:5" ht="11.25" customHeight="1" hidden="1">
      <c r="A20" s="84" t="s">
        <v>152</v>
      </c>
      <c r="B20" s="85"/>
      <c r="C20" s="190" t="e">
        <f>#REF!</f>
        <v>#REF!</v>
      </c>
      <c r="D20" s="190" t="e">
        <f>#REF!</f>
        <v>#REF!</v>
      </c>
      <c r="E20" s="68"/>
    </row>
    <row r="21" spans="1:5" ht="11.25" customHeight="1">
      <c r="A21" s="84"/>
      <c r="B21" s="85"/>
      <c r="C21" s="191">
        <f>SUM(C17:C19)</f>
        <v>121183</v>
      </c>
      <c r="D21" s="191">
        <f>SUM(D17:D19)</f>
        <v>123022</v>
      </c>
      <c r="E21" s="68"/>
    </row>
    <row r="22" spans="1:5" ht="11.25" customHeight="1">
      <c r="A22" s="86" t="s">
        <v>153</v>
      </c>
      <c r="B22" s="85"/>
      <c r="C22" s="190"/>
      <c r="D22" s="190"/>
      <c r="E22" s="68"/>
    </row>
    <row r="23" spans="1:5" ht="11.25" customHeight="1">
      <c r="A23" s="87" t="s">
        <v>12</v>
      </c>
      <c r="B23" s="85"/>
      <c r="C23" s="192">
        <v>11672</v>
      </c>
      <c r="D23" s="192">
        <v>9605</v>
      </c>
      <c r="E23" s="69"/>
    </row>
    <row r="24" spans="1:5" ht="11.25" customHeight="1">
      <c r="A24" s="87" t="s">
        <v>13</v>
      </c>
      <c r="B24" s="85"/>
      <c r="C24" s="193">
        <v>5503</v>
      </c>
      <c r="D24" s="193">
        <v>5722</v>
      </c>
      <c r="E24" s="69"/>
    </row>
    <row r="25" spans="1:5" ht="11.25" customHeight="1">
      <c r="A25" s="87" t="s">
        <v>45</v>
      </c>
      <c r="B25" s="85"/>
      <c r="C25" s="193">
        <v>2057</v>
      </c>
      <c r="D25" s="193">
        <v>1722</v>
      </c>
      <c r="E25" s="69"/>
    </row>
    <row r="26" spans="1:5" ht="11.25" customHeight="1">
      <c r="A26" s="84" t="s">
        <v>115</v>
      </c>
      <c r="B26" s="85"/>
      <c r="C26" s="193">
        <v>3</v>
      </c>
      <c r="D26" s="193">
        <v>3</v>
      </c>
      <c r="E26" s="69"/>
    </row>
    <row r="27" spans="1:5" ht="11.25" customHeight="1">
      <c r="A27" s="84" t="s">
        <v>103</v>
      </c>
      <c r="B27" s="85"/>
      <c r="C27" s="193">
        <v>274</v>
      </c>
      <c r="D27" s="193">
        <v>272</v>
      </c>
      <c r="E27" s="69"/>
    </row>
    <row r="28" spans="1:5" ht="11.25" customHeight="1">
      <c r="A28" s="88" t="s">
        <v>29</v>
      </c>
      <c r="B28" s="85"/>
      <c r="C28" s="282">
        <v>90</v>
      </c>
      <c r="D28" s="282">
        <v>206</v>
      </c>
      <c r="E28" s="68" t="s">
        <v>15</v>
      </c>
    </row>
    <row r="29" spans="1:5" ht="11.25" customHeight="1">
      <c r="A29" s="89"/>
      <c r="B29" s="85"/>
      <c r="C29" s="194">
        <f>SUM(C23:C28)</f>
        <v>19599</v>
      </c>
      <c r="D29" s="194">
        <f>SUM(D23:D28)</f>
        <v>17530</v>
      </c>
      <c r="E29" s="68"/>
    </row>
    <row r="30" spans="1:52" s="5" customFormat="1" ht="15" customHeight="1" thickBot="1">
      <c r="A30" s="281" t="s">
        <v>154</v>
      </c>
      <c r="B30" s="283"/>
      <c r="C30" s="284">
        <f>C21+C29</f>
        <v>140782</v>
      </c>
      <c r="D30" s="284">
        <f>D21+D29</f>
        <v>140552</v>
      </c>
      <c r="E30" s="285"/>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row>
    <row r="31" spans="1:5" ht="11.25" customHeight="1">
      <c r="A31" s="84"/>
      <c r="B31" s="85"/>
      <c r="C31" s="190"/>
      <c r="D31" s="190"/>
      <c r="E31" s="68"/>
    </row>
    <row r="32" spans="1:5" ht="11.25" customHeight="1">
      <c r="A32" s="84"/>
      <c r="B32" s="85"/>
      <c r="C32" s="190"/>
      <c r="D32" s="190"/>
      <c r="E32" s="68"/>
    </row>
    <row r="33" spans="1:5" ht="15.75" customHeight="1">
      <c r="A33" s="281" t="s">
        <v>155</v>
      </c>
      <c r="B33" s="85"/>
      <c r="C33" s="190"/>
      <c r="D33" s="190"/>
      <c r="E33" s="68"/>
    </row>
    <row r="34" spans="1:5" ht="11.25" customHeight="1">
      <c r="A34" s="84" t="s">
        <v>22</v>
      </c>
      <c r="B34" s="85"/>
      <c r="C34" s="190">
        <v>40000</v>
      </c>
      <c r="D34" s="190">
        <v>40000</v>
      </c>
      <c r="E34" s="68"/>
    </row>
    <row r="35" spans="1:5" ht="11.25" customHeight="1">
      <c r="A35" s="84" t="s">
        <v>5</v>
      </c>
      <c r="B35" s="85"/>
      <c r="C35" s="190">
        <v>6966</v>
      </c>
      <c r="D35" s="190">
        <v>6966</v>
      </c>
      <c r="E35" s="68"/>
    </row>
    <row r="36" spans="1:5" ht="11.25" customHeight="1">
      <c r="A36" s="84" t="s">
        <v>156</v>
      </c>
      <c r="B36" s="85"/>
      <c r="C36" s="341">
        <v>-10532</v>
      </c>
      <c r="D36" s="288">
        <v>-8936</v>
      </c>
      <c r="E36" s="68"/>
    </row>
    <row r="37" spans="1:5" ht="11.25" customHeight="1">
      <c r="A37" s="86" t="s">
        <v>157</v>
      </c>
      <c r="B37" s="85"/>
      <c r="C37" s="191">
        <f>SUM(C34:C36)</f>
        <v>36434</v>
      </c>
      <c r="D37" s="191">
        <f>SUM(D34:D36)</f>
        <v>38030</v>
      </c>
      <c r="E37" s="68"/>
    </row>
    <row r="38" spans="1:5" ht="11.25" customHeight="1">
      <c r="A38" s="84"/>
      <c r="B38" s="85"/>
      <c r="C38" s="190"/>
      <c r="D38" s="190"/>
      <c r="E38" s="68"/>
    </row>
    <row r="39" spans="1:5" ht="11.25" customHeight="1">
      <c r="A39" s="86" t="s">
        <v>158</v>
      </c>
      <c r="B39" s="85"/>
      <c r="C39" s="190"/>
      <c r="D39" s="190"/>
      <c r="E39" s="68"/>
    </row>
    <row r="40" spans="1:5" ht="11.25" customHeight="1">
      <c r="A40" s="84" t="s">
        <v>78</v>
      </c>
      <c r="B40" s="85"/>
      <c r="C40" s="194">
        <v>4135</v>
      </c>
      <c r="D40" s="194">
        <v>5793</v>
      </c>
      <c r="E40" s="68"/>
    </row>
    <row r="41" spans="1:5" ht="11.25" customHeight="1">
      <c r="A41" s="84" t="s">
        <v>46</v>
      </c>
      <c r="B41" s="85"/>
      <c r="C41" s="194">
        <v>28633</v>
      </c>
      <c r="D41" s="194">
        <v>27949</v>
      </c>
      <c r="E41" s="68"/>
    </row>
    <row r="42" spans="1:5" ht="11.25" customHeight="1">
      <c r="A42" s="84" t="s">
        <v>159</v>
      </c>
      <c r="B42" s="85"/>
      <c r="C42" s="194">
        <v>319</v>
      </c>
      <c r="D42" s="194">
        <v>319</v>
      </c>
      <c r="E42" s="68"/>
    </row>
    <row r="43" spans="1:5" ht="11.25" customHeight="1">
      <c r="A43" s="84"/>
      <c r="B43" s="85"/>
      <c r="C43" s="191">
        <f>SUM(C40:C42)</f>
        <v>33087</v>
      </c>
      <c r="D43" s="191">
        <f>SUM(D40:D42)</f>
        <v>34061</v>
      </c>
      <c r="E43" s="68"/>
    </row>
    <row r="44" spans="1:5" ht="11.25" customHeight="1">
      <c r="A44" s="84"/>
      <c r="B44" s="85"/>
      <c r="C44" s="190"/>
      <c r="D44" s="190"/>
      <c r="E44" s="68"/>
    </row>
    <row r="45" spans="1:5" ht="11.25" customHeight="1">
      <c r="A45" s="86" t="s">
        <v>160</v>
      </c>
      <c r="B45" s="85"/>
      <c r="C45" s="194"/>
      <c r="D45" s="194"/>
      <c r="E45" s="68"/>
    </row>
    <row r="46" spans="1:5" ht="11.25" customHeight="1">
      <c r="A46" s="90" t="s">
        <v>14</v>
      </c>
      <c r="B46" s="85"/>
      <c r="C46" s="194">
        <v>10540</v>
      </c>
      <c r="D46" s="194">
        <v>12831</v>
      </c>
      <c r="E46" s="70"/>
    </row>
    <row r="47" spans="1:5" ht="11.25" customHeight="1">
      <c r="A47" s="84" t="s">
        <v>76</v>
      </c>
      <c r="B47" s="85"/>
      <c r="C47" s="287">
        <v>10654</v>
      </c>
      <c r="D47" s="287">
        <v>13863</v>
      </c>
      <c r="E47" s="70"/>
    </row>
    <row r="48" spans="1:5" ht="11.25" customHeight="1">
      <c r="A48" s="84" t="s">
        <v>113</v>
      </c>
      <c r="B48" s="85"/>
      <c r="C48" s="194">
        <v>2040</v>
      </c>
      <c r="D48" s="194">
        <v>72</v>
      </c>
      <c r="E48" s="70"/>
    </row>
    <row r="49" spans="1:5" ht="11.25" customHeight="1">
      <c r="A49" s="84" t="s">
        <v>77</v>
      </c>
      <c r="B49" s="85"/>
      <c r="C49" s="194">
        <v>3733</v>
      </c>
      <c r="D49" s="194">
        <v>3712</v>
      </c>
      <c r="E49" s="70"/>
    </row>
    <row r="50" spans="1:5" ht="11.25" customHeight="1">
      <c r="A50" s="84" t="s">
        <v>35</v>
      </c>
      <c r="B50" s="85"/>
      <c r="C50" s="194">
        <v>1429</v>
      </c>
      <c r="D50" s="194">
        <v>1429</v>
      </c>
      <c r="E50" s="70"/>
    </row>
    <row r="51" spans="1:5" ht="11.25" customHeight="1">
      <c r="A51" s="84" t="s">
        <v>46</v>
      </c>
      <c r="B51" s="85"/>
      <c r="C51" s="194">
        <v>5261</v>
      </c>
      <c r="D51" s="194">
        <v>5261</v>
      </c>
      <c r="E51" s="70"/>
    </row>
    <row r="52" spans="1:5" ht="11.25" customHeight="1">
      <c r="A52" s="90" t="s">
        <v>47</v>
      </c>
      <c r="B52" s="85"/>
      <c r="C52" s="194">
        <v>37604</v>
      </c>
      <c r="D52" s="194">
        <v>31293</v>
      </c>
      <c r="E52" s="70"/>
    </row>
    <row r="53" spans="1:5" ht="11.25" customHeight="1">
      <c r="A53" s="89"/>
      <c r="B53" s="85"/>
      <c r="C53" s="191">
        <f>SUM(C46:C52)</f>
        <v>71261</v>
      </c>
      <c r="D53" s="191">
        <f>SUM(D46:D52)</f>
        <v>68461</v>
      </c>
      <c r="E53" s="68"/>
    </row>
    <row r="54" spans="1:5" ht="11.25" customHeight="1">
      <c r="A54" s="86" t="s">
        <v>161</v>
      </c>
      <c r="B54" s="85"/>
      <c r="C54" s="191">
        <f>C43+C53</f>
        <v>104348</v>
      </c>
      <c r="D54" s="191">
        <f>D43+D53</f>
        <v>102522</v>
      </c>
      <c r="E54" s="68"/>
    </row>
    <row r="55" spans="1:52" s="5" customFormat="1" ht="15.75" customHeight="1" thickBot="1">
      <c r="A55" s="281" t="s">
        <v>162</v>
      </c>
      <c r="B55" s="283"/>
      <c r="C55" s="284">
        <f>C37+C54</f>
        <v>140782</v>
      </c>
      <c r="D55" s="284">
        <f>D37+D54</f>
        <v>140552</v>
      </c>
      <c r="E55" s="285"/>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row>
    <row r="56" spans="1:5" ht="11.25" customHeight="1">
      <c r="A56" s="84"/>
      <c r="B56" s="85"/>
      <c r="C56" s="190"/>
      <c r="D56" s="4"/>
      <c r="E56" s="68"/>
    </row>
    <row r="57" spans="1:5" ht="11.25" customHeight="1">
      <c r="A57" s="84"/>
      <c r="B57" s="85"/>
      <c r="C57" s="53"/>
      <c r="D57" s="6"/>
      <c r="E57" s="68"/>
    </row>
    <row r="58" spans="1:5" ht="11.25" customHeight="1">
      <c r="A58" s="84" t="s">
        <v>163</v>
      </c>
      <c r="B58" s="85"/>
      <c r="C58" s="53">
        <f>(C37)/C34/2</f>
        <v>0.455425</v>
      </c>
      <c r="D58" s="53">
        <f>(D37)/D34/2</f>
        <v>0.475375</v>
      </c>
      <c r="E58" s="68"/>
    </row>
    <row r="59" spans="1:5" ht="11.25" customHeight="1">
      <c r="A59" s="84"/>
      <c r="B59" s="85"/>
      <c r="C59" s="61"/>
      <c r="D59" s="61"/>
      <c r="E59" s="68"/>
    </row>
    <row r="60" spans="1:52" s="8" customFormat="1" ht="11.25" customHeight="1">
      <c r="A60" s="91"/>
      <c r="B60" s="92"/>
      <c r="C60" s="195"/>
      <c r="D60" s="62"/>
      <c r="E60" s="71"/>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row>
    <row r="61" spans="1:5" ht="11.25" customHeight="1">
      <c r="A61" s="93"/>
      <c r="B61" s="94"/>
      <c r="C61" s="61"/>
      <c r="D61" s="35"/>
      <c r="E61" s="68"/>
    </row>
    <row r="62" spans="1:5" ht="11.25" customHeight="1">
      <c r="A62" s="84"/>
      <c r="B62" s="94"/>
      <c r="C62" s="61"/>
      <c r="D62" s="35"/>
      <c r="E62" s="68"/>
    </row>
    <row r="63" spans="1:5" ht="11.25" customHeight="1">
      <c r="A63" s="84"/>
      <c r="B63" s="94"/>
      <c r="C63" s="61"/>
      <c r="D63" s="35"/>
      <c r="E63" s="68"/>
    </row>
    <row r="64" spans="1:5" ht="11.25" customHeight="1">
      <c r="A64" s="84"/>
      <c r="B64" s="94"/>
      <c r="C64" s="61"/>
      <c r="D64" s="35"/>
      <c r="E64" s="68"/>
    </row>
    <row r="65" spans="1:5" ht="11.25" customHeight="1">
      <c r="A65" s="84"/>
      <c r="B65" s="85"/>
      <c r="C65" s="189"/>
      <c r="D65" s="35"/>
      <c r="E65" s="68"/>
    </row>
    <row r="66" spans="1:52" ht="11.25" customHeight="1">
      <c r="A66" s="85"/>
      <c r="B66" s="35"/>
      <c r="C66" s="189"/>
      <c r="D66" s="68"/>
      <c r="AZ66" s="2"/>
    </row>
    <row r="67" spans="1:52" ht="11.25" customHeight="1">
      <c r="A67" s="85"/>
      <c r="B67" s="35"/>
      <c r="C67" s="189"/>
      <c r="D67" s="68"/>
      <c r="AZ67" s="2"/>
    </row>
    <row r="68" spans="1:5" ht="11.25" customHeight="1">
      <c r="A68" s="84"/>
      <c r="B68" s="85"/>
      <c r="C68" s="189"/>
      <c r="D68" s="35"/>
      <c r="E68" s="68"/>
    </row>
    <row r="69" spans="1:5" ht="11.25" customHeight="1">
      <c r="A69" s="84"/>
      <c r="B69" s="85"/>
      <c r="C69" s="189"/>
      <c r="D69" s="35"/>
      <c r="E69" s="68"/>
    </row>
    <row r="70" spans="1:5" ht="11.25" customHeight="1">
      <c r="A70" s="84"/>
      <c r="B70" s="85"/>
      <c r="C70" s="196"/>
      <c r="D70" s="85"/>
      <c r="E70" s="68"/>
    </row>
    <row r="71" spans="1:5" ht="11.25" customHeight="1">
      <c r="A71" s="84"/>
      <c r="B71" s="85"/>
      <c r="C71" s="196"/>
      <c r="D71" s="85"/>
      <c r="E71" s="68"/>
    </row>
    <row r="72" spans="1:5" ht="11.25" customHeight="1">
      <c r="A72" s="84"/>
      <c r="B72" s="85"/>
      <c r="C72" s="196"/>
      <c r="D72" s="85"/>
      <c r="E72" s="68"/>
    </row>
    <row r="73" spans="1:5" ht="11.25" customHeight="1">
      <c r="A73" s="84"/>
      <c r="B73" s="85"/>
      <c r="C73" s="196"/>
      <c r="D73" s="85"/>
      <c r="E73" s="68"/>
    </row>
    <row r="74" spans="1:5" ht="11.25" customHeight="1">
      <c r="A74" s="84"/>
      <c r="B74" s="85"/>
      <c r="C74" s="196"/>
      <c r="D74" s="85"/>
      <c r="E74" s="68"/>
    </row>
    <row r="75" spans="1:5" ht="11.25" customHeight="1">
      <c r="A75" s="84"/>
      <c r="B75" s="85"/>
      <c r="C75" s="196"/>
      <c r="D75" s="85"/>
      <c r="E75" s="68"/>
    </row>
    <row r="76" spans="1:5" ht="11.25" customHeight="1">
      <c r="A76" s="84"/>
      <c r="B76" s="85"/>
      <c r="C76" s="196"/>
      <c r="D76" s="85"/>
      <c r="E76" s="68"/>
    </row>
    <row r="77" spans="1:5" ht="11.25" customHeight="1">
      <c r="A77" s="84"/>
      <c r="B77" s="85"/>
      <c r="C77" s="196"/>
      <c r="D77" s="85"/>
      <c r="E77" s="68"/>
    </row>
    <row r="78" spans="1:5" ht="11.25" customHeight="1">
      <c r="A78" s="84"/>
      <c r="B78" s="85"/>
      <c r="C78" s="196"/>
      <c r="D78" s="85"/>
      <c r="E78" s="68"/>
    </row>
    <row r="79" spans="1:5" ht="11.25" customHeight="1">
      <c r="A79" s="84"/>
      <c r="B79" s="85"/>
      <c r="C79" s="196"/>
      <c r="D79" s="85"/>
      <c r="E79" s="68"/>
    </row>
    <row r="80" spans="1:5" ht="11.25" customHeight="1">
      <c r="A80" s="84"/>
      <c r="B80" s="85"/>
      <c r="C80" s="196"/>
      <c r="D80" s="85"/>
      <c r="E80" s="68"/>
    </row>
    <row r="81" spans="1:5" ht="11.25" customHeight="1">
      <c r="A81" s="84"/>
      <c r="B81" s="85"/>
      <c r="C81" s="196"/>
      <c r="D81" s="85"/>
      <c r="E81" s="68"/>
    </row>
    <row r="82" spans="1:5" ht="11.25" customHeight="1">
      <c r="A82" s="84"/>
      <c r="B82" s="85"/>
      <c r="C82" s="196"/>
      <c r="D82" s="85"/>
      <c r="E82" s="68"/>
    </row>
    <row r="83" spans="1:5" ht="11.25" customHeight="1">
      <c r="A83" s="84"/>
      <c r="B83" s="85"/>
      <c r="C83" s="196"/>
      <c r="D83" s="85"/>
      <c r="E83" s="68"/>
    </row>
    <row r="84" spans="1:5" ht="11.25" customHeight="1">
      <c r="A84" s="84"/>
      <c r="B84" s="85"/>
      <c r="C84" s="196"/>
      <c r="D84" s="85"/>
      <c r="E84" s="68"/>
    </row>
    <row r="85" spans="1:5" ht="11.25" customHeight="1">
      <c r="A85" s="84"/>
      <c r="B85" s="85"/>
      <c r="C85" s="196"/>
      <c r="D85" s="85"/>
      <c r="E85" s="68"/>
    </row>
    <row r="86" spans="1:5" ht="11.25" customHeight="1">
      <c r="A86" s="84"/>
      <c r="B86" s="85"/>
      <c r="C86" s="196"/>
      <c r="D86" s="85"/>
      <c r="E86" s="68"/>
    </row>
    <row r="87" spans="1:5" ht="11.25" customHeight="1">
      <c r="A87" s="84"/>
      <c r="B87" s="85"/>
      <c r="C87" s="196"/>
      <c r="D87" s="85"/>
      <c r="E87" s="68"/>
    </row>
    <row r="88" spans="1:5" ht="11.25" customHeight="1">
      <c r="A88" s="84"/>
      <c r="B88" s="85"/>
      <c r="C88" s="196"/>
      <c r="D88" s="85"/>
      <c r="E88" s="68"/>
    </row>
    <row r="89" spans="1:5" ht="11.25" customHeight="1">
      <c r="A89" s="84"/>
      <c r="B89" s="85"/>
      <c r="C89" s="196"/>
      <c r="D89" s="85"/>
      <c r="E89" s="68"/>
    </row>
    <row r="90" spans="1:5" ht="11.25" customHeight="1">
      <c r="A90" s="84"/>
      <c r="B90" s="85"/>
      <c r="C90" s="196"/>
      <c r="D90" s="85"/>
      <c r="E90" s="68"/>
    </row>
    <row r="91" spans="1:5" ht="11.25" customHeight="1">
      <c r="A91" s="84"/>
      <c r="B91" s="85"/>
      <c r="C91" s="196"/>
      <c r="D91" s="85"/>
      <c r="E91" s="68"/>
    </row>
    <row r="92" spans="1:5" ht="11.25" customHeight="1">
      <c r="A92" s="84"/>
      <c r="B92" s="85"/>
      <c r="C92" s="196"/>
      <c r="D92" s="85"/>
      <c r="E92" s="68"/>
    </row>
    <row r="93" spans="1:5" ht="11.25" customHeight="1">
      <c r="A93" s="84"/>
      <c r="B93" s="85"/>
      <c r="C93" s="196"/>
      <c r="D93" s="85"/>
      <c r="E93" s="68"/>
    </row>
    <row r="94" spans="1:5" ht="11.25" customHeight="1">
      <c r="A94" s="84"/>
      <c r="B94" s="85"/>
      <c r="C94" s="196"/>
      <c r="D94" s="85"/>
      <c r="E94" s="68"/>
    </row>
    <row r="95" spans="1:5" ht="11.25" customHeight="1">
      <c r="A95" s="84"/>
      <c r="B95" s="85"/>
      <c r="C95" s="196"/>
      <c r="D95" s="85"/>
      <c r="E95" s="68"/>
    </row>
    <row r="96" spans="1:5" ht="11.25" customHeight="1">
      <c r="A96" s="84"/>
      <c r="B96" s="85"/>
      <c r="C96" s="196"/>
      <c r="D96" s="85"/>
      <c r="E96" s="68"/>
    </row>
    <row r="97" spans="1:5" ht="11.25" customHeight="1">
      <c r="A97" s="84"/>
      <c r="B97" s="85"/>
      <c r="C97" s="196"/>
      <c r="D97" s="85"/>
      <c r="E97" s="68"/>
    </row>
    <row r="98" spans="1:5" ht="11.25" customHeight="1">
      <c r="A98" s="84"/>
      <c r="B98" s="85"/>
      <c r="C98" s="196"/>
      <c r="D98" s="85"/>
      <c r="E98" s="68"/>
    </row>
    <row r="99" spans="1:5" ht="11.25" customHeight="1">
      <c r="A99" s="84"/>
      <c r="B99" s="85"/>
      <c r="C99" s="196"/>
      <c r="D99" s="85"/>
      <c r="E99" s="68"/>
    </row>
    <row r="100" spans="1:5" ht="11.25" customHeight="1">
      <c r="A100" s="84"/>
      <c r="B100" s="85"/>
      <c r="C100" s="196"/>
      <c r="D100" s="85"/>
      <c r="E100" s="68"/>
    </row>
    <row r="101" spans="1:5" ht="11.25" customHeight="1">
      <c r="A101" s="84"/>
      <c r="B101" s="85"/>
      <c r="C101" s="196"/>
      <c r="D101" s="85"/>
      <c r="E101" s="68"/>
    </row>
    <row r="102" spans="3:4" ht="11.25" customHeight="1">
      <c r="C102" s="189"/>
      <c r="D102" s="35"/>
    </row>
    <row r="103" spans="3:4" ht="11.25" customHeight="1">
      <c r="C103" s="189"/>
      <c r="D103" s="35"/>
    </row>
    <row r="104" spans="3:4" ht="11.25" customHeight="1">
      <c r="C104" s="189"/>
      <c r="D104" s="35"/>
    </row>
    <row r="105" spans="3:4" ht="11.25" customHeight="1">
      <c r="C105" s="189"/>
      <c r="D105" s="35"/>
    </row>
    <row r="106" spans="3:4" ht="11.25" customHeight="1">
      <c r="C106" s="189"/>
      <c r="D106" s="35"/>
    </row>
    <row r="107" spans="3:4" ht="11.25" customHeight="1">
      <c r="C107" s="189"/>
      <c r="D107" s="35"/>
    </row>
    <row r="108" spans="3:4" ht="11.25" customHeight="1">
      <c r="C108" s="189"/>
      <c r="D108" s="35"/>
    </row>
    <row r="109" spans="3:4" ht="11.25" customHeight="1">
      <c r="C109" s="189"/>
      <c r="D109" s="35"/>
    </row>
    <row r="110" spans="3:4" ht="11.25" customHeight="1">
      <c r="C110" s="189"/>
      <c r="D110" s="35"/>
    </row>
    <row r="111" spans="3:4" ht="11.25" customHeight="1">
      <c r="C111" s="189"/>
      <c r="D111" s="35"/>
    </row>
    <row r="112" spans="3:4" ht="11.25" customHeight="1">
      <c r="C112" s="189"/>
      <c r="D112" s="35"/>
    </row>
    <row r="113" spans="3:4" ht="11.25" customHeight="1">
      <c r="C113" s="189"/>
      <c r="D113" s="35"/>
    </row>
    <row r="114" spans="3:4" ht="11.25" customHeight="1">
      <c r="C114" s="189"/>
      <c r="D114" s="35"/>
    </row>
    <row r="115" spans="3:4" ht="11.25" customHeight="1">
      <c r="C115" s="189"/>
      <c r="D115" s="35"/>
    </row>
    <row r="116" spans="3:4" ht="11.25" customHeight="1">
      <c r="C116" s="189"/>
      <c r="D116" s="35"/>
    </row>
    <row r="117" spans="3:4" ht="11.25" customHeight="1">
      <c r="C117" s="189"/>
      <c r="D117" s="35"/>
    </row>
    <row r="118" spans="3:4" ht="11.25" customHeight="1">
      <c r="C118" s="189"/>
      <c r="D118" s="35"/>
    </row>
    <row r="119" spans="3:4" ht="11.25" customHeight="1">
      <c r="C119" s="189"/>
      <c r="D119" s="35"/>
    </row>
    <row r="120" spans="3:4" ht="11.25" customHeight="1">
      <c r="C120" s="189"/>
      <c r="D120" s="35"/>
    </row>
    <row r="121" spans="3:4" ht="11.25" customHeight="1">
      <c r="C121" s="189"/>
      <c r="D121" s="35"/>
    </row>
    <row r="122" spans="3:4" ht="11.25" customHeight="1">
      <c r="C122" s="189"/>
      <c r="D122" s="35"/>
    </row>
    <row r="123" spans="3:4" ht="11.25" customHeight="1">
      <c r="C123" s="189"/>
      <c r="D123" s="35"/>
    </row>
    <row r="124" spans="3:4" ht="11.25" customHeight="1">
      <c r="C124" s="189"/>
      <c r="D124" s="35"/>
    </row>
    <row r="125" spans="3:4" ht="11.25" customHeight="1">
      <c r="C125" s="189"/>
      <c r="D125" s="35"/>
    </row>
    <row r="126" spans="3:4" ht="11.25" customHeight="1">
      <c r="C126" s="189"/>
      <c r="D126" s="35"/>
    </row>
    <row r="127" spans="3:4" ht="11.25" customHeight="1">
      <c r="C127" s="189"/>
      <c r="D127" s="35"/>
    </row>
    <row r="128" spans="3:4" ht="11.25" customHeight="1">
      <c r="C128" s="189"/>
      <c r="D128" s="35"/>
    </row>
    <row r="129" spans="3:4" ht="11.25" customHeight="1">
      <c r="C129" s="189"/>
      <c r="D129" s="35"/>
    </row>
    <row r="130" spans="3:4" ht="11.25" customHeight="1">
      <c r="C130" s="189"/>
      <c r="D130" s="35"/>
    </row>
    <row r="131" spans="3:4" ht="11.25" customHeight="1">
      <c r="C131" s="189"/>
      <c r="D131" s="35"/>
    </row>
    <row r="132" spans="3:4" ht="11.25" customHeight="1">
      <c r="C132" s="189"/>
      <c r="D132" s="35"/>
    </row>
    <row r="133" spans="3:4" ht="11.25" customHeight="1">
      <c r="C133" s="189"/>
      <c r="D133" s="35"/>
    </row>
    <row r="134" spans="3:4" ht="11.25" customHeight="1">
      <c r="C134" s="189"/>
      <c r="D134" s="35"/>
    </row>
    <row r="135" spans="3:4" ht="11.25" customHeight="1">
      <c r="C135" s="189"/>
      <c r="D135" s="35"/>
    </row>
    <row r="136" spans="3:4" ht="11.25" customHeight="1">
      <c r="C136" s="189"/>
      <c r="D136" s="35"/>
    </row>
    <row r="137" spans="3:4" ht="11.25" customHeight="1">
      <c r="C137" s="189"/>
      <c r="D137" s="35"/>
    </row>
    <row r="138" spans="3:4" ht="11.25" customHeight="1">
      <c r="C138" s="189"/>
      <c r="D138" s="35"/>
    </row>
    <row r="139" spans="3:4" ht="11.25" customHeight="1">
      <c r="C139" s="189"/>
      <c r="D139" s="35"/>
    </row>
    <row r="140" spans="3:4" ht="11.25" customHeight="1">
      <c r="C140" s="189"/>
      <c r="D140" s="35"/>
    </row>
    <row r="141" spans="3:4" ht="11.25" customHeight="1">
      <c r="C141" s="189"/>
      <c r="D141" s="35"/>
    </row>
    <row r="142" spans="3:4" ht="11.25" customHeight="1">
      <c r="C142" s="189"/>
      <c r="D142" s="35"/>
    </row>
    <row r="143" spans="3:4" ht="11.25" customHeight="1">
      <c r="C143" s="189"/>
      <c r="D143" s="35"/>
    </row>
    <row r="144" spans="3:4" ht="11.25" customHeight="1">
      <c r="C144" s="189"/>
      <c r="D144" s="35"/>
    </row>
    <row r="145" spans="3:4" ht="11.25" customHeight="1">
      <c r="C145" s="189"/>
      <c r="D145" s="35"/>
    </row>
    <row r="146" spans="3:4" ht="11.25" customHeight="1">
      <c r="C146" s="189"/>
      <c r="D146" s="35"/>
    </row>
    <row r="147" spans="3:4" ht="11.25" customHeight="1">
      <c r="C147" s="189"/>
      <c r="D147" s="35"/>
    </row>
    <row r="148" spans="3:4" ht="11.25" customHeight="1">
      <c r="C148" s="189"/>
      <c r="D148" s="35"/>
    </row>
    <row r="149" spans="3:4" ht="11.25" customHeight="1">
      <c r="C149" s="189"/>
      <c r="D149" s="35"/>
    </row>
    <row r="150" spans="3:4" ht="11.25" customHeight="1">
      <c r="C150" s="189"/>
      <c r="D150" s="35"/>
    </row>
    <row r="151" spans="3:4" ht="11.25" customHeight="1">
      <c r="C151" s="189"/>
      <c r="D151" s="35"/>
    </row>
    <row r="152" spans="3:4" ht="11.25" customHeight="1">
      <c r="C152" s="189"/>
      <c r="D152" s="35"/>
    </row>
    <row r="153" spans="3:4" ht="11.25" customHeight="1">
      <c r="C153" s="189"/>
      <c r="D153" s="35"/>
    </row>
    <row r="154" spans="3:4" ht="11.25" customHeight="1">
      <c r="C154" s="189"/>
      <c r="D154" s="35"/>
    </row>
    <row r="155" spans="3:4" ht="11.25" customHeight="1">
      <c r="C155" s="189"/>
      <c r="D155" s="35"/>
    </row>
    <row r="156" spans="3:4" ht="11.25" customHeight="1">
      <c r="C156" s="189"/>
      <c r="D156" s="35"/>
    </row>
    <row r="157" spans="3:4" ht="11.25" customHeight="1">
      <c r="C157" s="189"/>
      <c r="D157" s="35"/>
    </row>
    <row r="158" spans="3:4" ht="11.25" customHeight="1">
      <c r="C158" s="189"/>
      <c r="D158" s="35"/>
    </row>
    <row r="159" spans="3:4" ht="11.25" customHeight="1">
      <c r="C159" s="189"/>
      <c r="D159" s="35"/>
    </row>
    <row r="160" spans="3:4" ht="11.25" customHeight="1">
      <c r="C160" s="189"/>
      <c r="D160" s="35"/>
    </row>
    <row r="161" spans="3:4" ht="11.25" customHeight="1">
      <c r="C161" s="189"/>
      <c r="D161" s="35"/>
    </row>
    <row r="162" spans="3:4" ht="11.25" customHeight="1">
      <c r="C162" s="189"/>
      <c r="D162" s="35"/>
    </row>
    <row r="163" spans="3:4" ht="11.25" customHeight="1">
      <c r="C163" s="189"/>
      <c r="D163" s="35"/>
    </row>
    <row r="164" spans="3:4" ht="11.25" customHeight="1">
      <c r="C164" s="189"/>
      <c r="D164" s="35"/>
    </row>
    <row r="165" spans="3:4" ht="11.25" customHeight="1">
      <c r="C165" s="189"/>
      <c r="D165" s="35"/>
    </row>
    <row r="166" spans="3:4" ht="11.25" customHeight="1">
      <c r="C166" s="189"/>
      <c r="D166" s="35"/>
    </row>
    <row r="167" spans="3:4" ht="11.25" customHeight="1">
      <c r="C167" s="189"/>
      <c r="D167" s="35"/>
    </row>
    <row r="168" spans="3:4" ht="11.25" customHeight="1">
      <c r="C168" s="189"/>
      <c r="D168" s="35"/>
    </row>
    <row r="169" spans="3:4" ht="11.25" customHeight="1">
      <c r="C169" s="189"/>
      <c r="D169" s="35"/>
    </row>
    <row r="170" spans="3:4" ht="11.25" customHeight="1">
      <c r="C170" s="189"/>
      <c r="D170" s="35"/>
    </row>
    <row r="171" spans="3:4" ht="11.25" customHeight="1">
      <c r="C171" s="189"/>
      <c r="D171" s="35"/>
    </row>
    <row r="172" spans="3:4" ht="11.25" customHeight="1">
      <c r="C172" s="189"/>
      <c r="D172" s="35"/>
    </row>
    <row r="173" spans="3:4" ht="11.25" customHeight="1">
      <c r="C173" s="189"/>
      <c r="D173" s="35"/>
    </row>
    <row r="174" spans="3:4" ht="11.25" customHeight="1">
      <c r="C174" s="189"/>
      <c r="D174" s="35"/>
    </row>
    <row r="175" spans="3:4" ht="11.25" customHeight="1">
      <c r="C175" s="189"/>
      <c r="D175" s="35"/>
    </row>
    <row r="176" spans="3:4" ht="11.25" customHeight="1">
      <c r="C176" s="189"/>
      <c r="D176" s="35"/>
    </row>
    <row r="177" spans="3:4" ht="11.25" customHeight="1">
      <c r="C177" s="189"/>
      <c r="D177" s="35"/>
    </row>
    <row r="178" spans="3:4" ht="11.25" customHeight="1">
      <c r="C178" s="189"/>
      <c r="D178" s="35"/>
    </row>
    <row r="179" spans="3:4" ht="11.25" customHeight="1">
      <c r="C179" s="189"/>
      <c r="D179" s="35"/>
    </row>
    <row r="180" spans="3:4" ht="11.25" customHeight="1">
      <c r="C180" s="189"/>
      <c r="D180" s="35"/>
    </row>
    <row r="181" spans="3:4" ht="11.25" customHeight="1">
      <c r="C181" s="189"/>
      <c r="D181" s="35"/>
    </row>
    <row r="182" spans="3:4" ht="11.25" customHeight="1">
      <c r="C182" s="189"/>
      <c r="D182" s="35"/>
    </row>
    <row r="183" spans="3:4" ht="11.25" customHeight="1">
      <c r="C183" s="189"/>
      <c r="D183" s="35"/>
    </row>
    <row r="184" spans="3:4" ht="11.25" customHeight="1">
      <c r="C184" s="189"/>
      <c r="D184" s="35"/>
    </row>
    <row r="185" spans="3:4" ht="11.25" customHeight="1">
      <c r="C185" s="189"/>
      <c r="D185" s="35"/>
    </row>
    <row r="186" spans="3:4" ht="11.25" customHeight="1">
      <c r="C186" s="189"/>
      <c r="D186" s="35"/>
    </row>
    <row r="187" spans="3:4" ht="11.25" customHeight="1">
      <c r="C187" s="189"/>
      <c r="D187" s="35"/>
    </row>
    <row r="188" spans="3:4" ht="11.25" customHeight="1">
      <c r="C188" s="189"/>
      <c r="D188" s="35"/>
    </row>
    <row r="189" spans="3:4" ht="11.25" customHeight="1">
      <c r="C189" s="189"/>
      <c r="D189" s="35"/>
    </row>
    <row r="190" spans="3:4" ht="11.25" customHeight="1">
      <c r="C190" s="189"/>
      <c r="D190" s="35"/>
    </row>
    <row r="191" spans="3:4" ht="11.25" customHeight="1">
      <c r="C191" s="189"/>
      <c r="D191" s="35"/>
    </row>
    <row r="192" spans="3:4" ht="11.25" customHeight="1">
      <c r="C192" s="189"/>
      <c r="D192" s="35"/>
    </row>
    <row r="193" spans="3:4" ht="11.25" customHeight="1">
      <c r="C193" s="189"/>
      <c r="D193" s="35"/>
    </row>
    <row r="194" spans="3:4" ht="11.25" customHeight="1">
      <c r="C194" s="189"/>
      <c r="D194" s="35"/>
    </row>
    <row r="195" spans="3:4" ht="11.25" customHeight="1">
      <c r="C195" s="189"/>
      <c r="D195" s="35"/>
    </row>
    <row r="196" spans="3:4" ht="11.25" customHeight="1">
      <c r="C196" s="189"/>
      <c r="D196" s="35"/>
    </row>
    <row r="197" spans="3:4" ht="11.25" customHeight="1">
      <c r="C197" s="189"/>
      <c r="D197" s="35"/>
    </row>
    <row r="198" spans="3:4" ht="11.25" customHeight="1">
      <c r="C198" s="189"/>
      <c r="D198" s="35"/>
    </row>
    <row r="199" spans="3:4" ht="11.25" customHeight="1">
      <c r="C199" s="189"/>
      <c r="D199" s="35"/>
    </row>
    <row r="200" spans="3:4" ht="11.25" customHeight="1">
      <c r="C200" s="189"/>
      <c r="D200" s="35"/>
    </row>
    <row r="201" spans="3:4" ht="11.25" customHeight="1">
      <c r="C201" s="189"/>
      <c r="D201" s="35"/>
    </row>
    <row r="202" spans="3:4" ht="11.25" customHeight="1">
      <c r="C202" s="189"/>
      <c r="D202" s="35"/>
    </row>
    <row r="203" spans="3:4" ht="11.25" customHeight="1">
      <c r="C203" s="189"/>
      <c r="D203" s="35"/>
    </row>
    <row r="204" spans="3:4" ht="11.25" customHeight="1">
      <c r="C204" s="189"/>
      <c r="D204" s="35"/>
    </row>
    <row r="205" spans="3:4" ht="11.25" customHeight="1">
      <c r="C205" s="189"/>
      <c r="D205" s="35"/>
    </row>
    <row r="206" spans="3:4" ht="11.25" customHeight="1">
      <c r="C206" s="189"/>
      <c r="D206" s="35"/>
    </row>
    <row r="207" spans="3:4" ht="11.25" customHeight="1">
      <c r="C207" s="189"/>
      <c r="D207" s="35"/>
    </row>
    <row r="208" spans="3:4" ht="11.25" customHeight="1">
      <c r="C208" s="189"/>
      <c r="D208" s="35"/>
    </row>
    <row r="209" spans="3:4" ht="11.25" customHeight="1">
      <c r="C209" s="189"/>
      <c r="D209" s="35"/>
    </row>
    <row r="210" spans="3:4" ht="11.25" customHeight="1">
      <c r="C210" s="189"/>
      <c r="D210" s="35"/>
    </row>
    <row r="211" spans="3:4" ht="11.25" customHeight="1">
      <c r="C211" s="189"/>
      <c r="D211" s="35"/>
    </row>
    <row r="212" spans="3:4" ht="11.25" customHeight="1">
      <c r="C212" s="189"/>
      <c r="D212" s="35"/>
    </row>
    <row r="213" spans="3:4" ht="11.25" customHeight="1">
      <c r="C213" s="189"/>
      <c r="D213" s="35"/>
    </row>
    <row r="214" spans="3:4" ht="11.25" customHeight="1">
      <c r="C214" s="189"/>
      <c r="D214" s="35"/>
    </row>
    <row r="215" spans="3:4" ht="11.25" customHeight="1">
      <c r="C215" s="189"/>
      <c r="D215" s="35"/>
    </row>
    <row r="216" spans="3:4" ht="11.25" customHeight="1">
      <c r="C216" s="189"/>
      <c r="D216" s="35"/>
    </row>
    <row r="217" spans="3:4" ht="11.25" customHeight="1">
      <c r="C217" s="189"/>
      <c r="D217" s="35"/>
    </row>
    <row r="218" spans="3:4" ht="11.25" customHeight="1">
      <c r="C218" s="189"/>
      <c r="D218" s="35"/>
    </row>
    <row r="219" spans="3:4" ht="11.25" customHeight="1">
      <c r="C219" s="189"/>
      <c r="D219" s="35"/>
    </row>
    <row r="220" spans="3:4" ht="11.25" customHeight="1">
      <c r="C220" s="189"/>
      <c r="D220" s="35"/>
    </row>
    <row r="221" spans="3:4" ht="11.25" customHeight="1">
      <c r="C221" s="189"/>
      <c r="D221" s="35"/>
    </row>
    <row r="222" spans="3:4" ht="11.25" customHeight="1">
      <c r="C222" s="189"/>
      <c r="D222" s="35"/>
    </row>
    <row r="223" spans="3:4" ht="11.25" customHeight="1">
      <c r="C223" s="189"/>
      <c r="D223" s="35"/>
    </row>
    <row r="224" spans="3:4" ht="11.25" customHeight="1">
      <c r="C224" s="189"/>
      <c r="D224" s="35"/>
    </row>
    <row r="225" spans="3:4" ht="11.25" customHeight="1">
      <c r="C225" s="189"/>
      <c r="D225" s="35"/>
    </row>
    <row r="226" spans="3:4" ht="11.25" customHeight="1">
      <c r="C226" s="189"/>
      <c r="D226" s="35"/>
    </row>
    <row r="227" spans="3:4" ht="11.25" customHeight="1">
      <c r="C227" s="189"/>
      <c r="D227" s="35"/>
    </row>
    <row r="228" spans="3:4" ht="11.25" customHeight="1">
      <c r="C228" s="189"/>
      <c r="D228" s="35"/>
    </row>
    <row r="229" spans="3:4" ht="11.25" customHeight="1">
      <c r="C229" s="189"/>
      <c r="D229" s="35"/>
    </row>
    <row r="230" spans="3:4" ht="11.25" customHeight="1">
      <c r="C230" s="189"/>
      <c r="D230" s="35"/>
    </row>
    <row r="231" spans="3:4" ht="11.25" customHeight="1">
      <c r="C231" s="189"/>
      <c r="D231" s="35"/>
    </row>
    <row r="232" spans="3:4" ht="11.25" customHeight="1">
      <c r="C232" s="189"/>
      <c r="D232" s="35"/>
    </row>
    <row r="233" spans="3:4" ht="11.25" customHeight="1">
      <c r="C233" s="189"/>
      <c r="D233" s="35"/>
    </row>
    <row r="234" spans="3:4" ht="11.25" customHeight="1">
      <c r="C234" s="189"/>
      <c r="D234" s="35"/>
    </row>
    <row r="235" spans="3:4" ht="11.25" customHeight="1">
      <c r="C235" s="189"/>
      <c r="D235" s="35"/>
    </row>
    <row r="236" spans="3:4" ht="11.25" customHeight="1">
      <c r="C236" s="189"/>
      <c r="D236" s="35"/>
    </row>
    <row r="237" spans="3:4" ht="11.25" customHeight="1">
      <c r="C237" s="189"/>
      <c r="D237" s="35"/>
    </row>
    <row r="238" spans="3:4" ht="11.25" customHeight="1">
      <c r="C238" s="189"/>
      <c r="D238" s="35"/>
    </row>
    <row r="239" spans="3:4" ht="11.25" customHeight="1">
      <c r="C239" s="189"/>
      <c r="D239" s="35"/>
    </row>
    <row r="240" spans="3:4" ht="11.25" customHeight="1">
      <c r="C240" s="189"/>
      <c r="D240" s="35"/>
    </row>
    <row r="241" spans="3:4" ht="11.25" customHeight="1">
      <c r="C241" s="189"/>
      <c r="D241" s="35"/>
    </row>
    <row r="242" spans="3:4" ht="11.25" customHeight="1">
      <c r="C242" s="189"/>
      <c r="D242" s="35"/>
    </row>
    <row r="243" spans="3:4" ht="11.25" customHeight="1">
      <c r="C243" s="189"/>
      <c r="D243" s="35"/>
    </row>
    <row r="244" spans="3:4" ht="11.25" customHeight="1">
      <c r="C244" s="189"/>
      <c r="D244" s="35"/>
    </row>
    <row r="245" spans="3:4" ht="11.25" customHeight="1">
      <c r="C245" s="189"/>
      <c r="D245" s="35"/>
    </row>
    <row r="246" spans="3:4" ht="11.25" customHeight="1">
      <c r="C246" s="189"/>
      <c r="D246" s="35"/>
    </row>
    <row r="247" spans="3:4" ht="11.25" customHeight="1">
      <c r="C247" s="189"/>
      <c r="D247" s="35"/>
    </row>
    <row r="248" spans="3:4" ht="11.25" customHeight="1">
      <c r="C248" s="189"/>
      <c r="D248" s="35"/>
    </row>
    <row r="249" spans="3:4" ht="11.25" customHeight="1">
      <c r="C249" s="189"/>
      <c r="D249" s="35"/>
    </row>
    <row r="250" spans="3:4" ht="11.25" customHeight="1">
      <c r="C250" s="189"/>
      <c r="D250" s="35"/>
    </row>
    <row r="251" spans="3:4" ht="11.25" customHeight="1">
      <c r="C251" s="189"/>
      <c r="D251" s="35"/>
    </row>
    <row r="252" spans="3:4" ht="11.25" customHeight="1">
      <c r="C252" s="189"/>
      <c r="D252" s="35"/>
    </row>
    <row r="253" spans="3:4" ht="11.25" customHeight="1">
      <c r="C253" s="189"/>
      <c r="D253" s="35"/>
    </row>
    <row r="254" spans="3:4" ht="11.25" customHeight="1">
      <c r="C254" s="189"/>
      <c r="D254" s="35"/>
    </row>
    <row r="255" spans="3:4" ht="11.25" customHeight="1">
      <c r="C255" s="189"/>
      <c r="D255" s="35"/>
    </row>
    <row r="256" spans="3:4" ht="11.25" customHeight="1">
      <c r="C256" s="189"/>
      <c r="D256" s="35"/>
    </row>
    <row r="257" spans="3:4" ht="11.25" customHeight="1">
      <c r="C257" s="189"/>
      <c r="D257" s="35"/>
    </row>
    <row r="258" spans="3:4" ht="11.25" customHeight="1">
      <c r="C258" s="189"/>
      <c r="D258" s="35"/>
    </row>
    <row r="259" spans="3:4" ht="11.25" customHeight="1">
      <c r="C259" s="189"/>
      <c r="D259" s="35"/>
    </row>
    <row r="260" spans="3:4" ht="11.25" customHeight="1">
      <c r="C260" s="189"/>
      <c r="D260" s="35"/>
    </row>
    <row r="261" spans="3:4" ht="11.25" customHeight="1">
      <c r="C261" s="189"/>
      <c r="D261" s="35"/>
    </row>
    <row r="262" spans="3:4" ht="11.25" customHeight="1">
      <c r="C262" s="189"/>
      <c r="D262" s="35"/>
    </row>
    <row r="263" spans="3:4" ht="12.75" customHeight="1">
      <c r="C263" s="189"/>
      <c r="D263" s="35"/>
    </row>
    <row r="264" spans="3:4" ht="12.75" customHeight="1">
      <c r="C264" s="189"/>
      <c r="D264" s="35"/>
    </row>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sheetData>
  <sheetProtection/>
  <protectedRanges>
    <protectedRange password="C5B5" sqref="C47:D47" name="Range1_1"/>
  </protectedRanges>
  <printOptions/>
  <pageMargins left="0.75" right="0.75" top="0.25" bottom="0.16" header="0.5" footer="0.5"/>
  <pageSetup fitToHeight="1" fitToWidth="1" horizontalDpi="600" verticalDpi="600" orientation="portrait" paperSize="9" scale="89" r:id="rId4"/>
  <drawing r:id="rId3"/>
  <legacyDrawing r:id="rId2"/>
</worksheet>
</file>

<file path=xl/worksheets/sheet3.xml><?xml version="1.0" encoding="utf-8"?>
<worksheet xmlns="http://schemas.openxmlformats.org/spreadsheetml/2006/main" xmlns:r="http://schemas.openxmlformats.org/officeDocument/2006/relationships">
  <dimension ref="A2:N253"/>
  <sheetViews>
    <sheetView workbookViewId="0" topLeftCell="A4">
      <selection activeCell="E22" sqref="E22"/>
    </sheetView>
  </sheetViews>
  <sheetFormatPr defaultColWidth="9.33203125" defaultRowHeight="12.75"/>
  <cols>
    <col min="1" max="1" width="30.83203125" style="0" customWidth="1"/>
    <col min="2" max="2" width="13.33203125" style="10" customWidth="1"/>
    <col min="3" max="3" width="12.66015625" style="10" customWidth="1"/>
    <col min="4" max="4" width="17.5" style="10" customWidth="1"/>
    <col min="5" max="5" width="16" style="10" customWidth="1"/>
    <col min="6" max="6" width="13.33203125" style="10" customWidth="1"/>
    <col min="7" max="7" width="1.0078125" style="10" customWidth="1"/>
    <col min="8" max="8" width="2.66015625" style="0" hidden="1" customWidth="1"/>
    <col min="9" max="9" width="9.33203125" style="0" hidden="1" customWidth="1"/>
  </cols>
  <sheetData>
    <row r="1" ht="12.75"/>
    <row r="2" ht="15.75">
      <c r="A2" s="44" t="s">
        <v>130</v>
      </c>
    </row>
    <row r="3" ht="12.75">
      <c r="A3" s="2" t="s">
        <v>0</v>
      </c>
    </row>
    <row r="4" ht="15.75">
      <c r="A4" s="3"/>
    </row>
    <row r="5" ht="15.75">
      <c r="A5" s="11"/>
    </row>
    <row r="6" spans="1:6" ht="13.5">
      <c r="A6" s="95" t="s">
        <v>179</v>
      </c>
      <c r="B6" s="78"/>
      <c r="C6" s="78"/>
      <c r="D6" s="78"/>
      <c r="E6" s="78"/>
      <c r="F6" s="78"/>
    </row>
    <row r="7" spans="1:6" ht="14.25" customHeight="1" thickBot="1">
      <c r="A7" s="97" t="str">
        <f>'P&amp;L'!A7</f>
        <v>FOR THE THREE MONTH PERIOD ENDED 31 MARCH 2007</v>
      </c>
      <c r="B7" s="79"/>
      <c r="C7" s="79"/>
      <c r="D7" s="79"/>
      <c r="E7" s="79"/>
      <c r="F7" s="79"/>
    </row>
    <row r="8" ht="16.5" thickTop="1">
      <c r="A8" s="12"/>
    </row>
    <row r="9" spans="1:14" ht="15.75" customHeight="1">
      <c r="A9" s="99"/>
      <c r="B9" s="151"/>
      <c r="C9" s="107"/>
      <c r="D9" s="150" t="s">
        <v>108</v>
      </c>
      <c r="E9" s="109"/>
      <c r="F9" s="107"/>
      <c r="G9" s="38"/>
      <c r="H9" s="43"/>
      <c r="I9" s="43"/>
      <c r="J9" s="43"/>
      <c r="K9" s="43"/>
      <c r="L9" s="43"/>
      <c r="M9" s="43"/>
      <c r="N9" s="43"/>
    </row>
    <row r="10" spans="1:14" ht="15.75" customHeight="1">
      <c r="A10" s="100"/>
      <c r="C10" s="250" t="s">
        <v>86</v>
      </c>
      <c r="D10" s="251" t="s">
        <v>2</v>
      </c>
      <c r="E10" s="251" t="s">
        <v>3</v>
      </c>
      <c r="F10" s="151"/>
      <c r="G10" s="38"/>
      <c r="H10" s="43"/>
      <c r="I10" s="43"/>
      <c r="J10" s="43"/>
      <c r="K10" s="43"/>
      <c r="L10" s="43"/>
      <c r="M10" s="43"/>
      <c r="N10" s="43"/>
    </row>
    <row r="11" spans="1:14" ht="15.75" customHeight="1">
      <c r="A11" s="108"/>
      <c r="C11" s="251" t="s">
        <v>87</v>
      </c>
      <c r="D11" s="251" t="s">
        <v>5</v>
      </c>
      <c r="E11" s="251" t="s">
        <v>6</v>
      </c>
      <c r="F11" s="250" t="s">
        <v>4</v>
      </c>
      <c r="G11" s="38"/>
      <c r="H11" s="43"/>
      <c r="I11" s="43"/>
      <c r="J11" s="43"/>
      <c r="K11" s="43"/>
      <c r="L11" s="43"/>
      <c r="M11" s="43"/>
      <c r="N11" s="43"/>
    </row>
    <row r="12" spans="1:14" ht="15.75" customHeight="1">
      <c r="A12" s="291"/>
      <c r="C12" s="242" t="s">
        <v>1</v>
      </c>
      <c r="D12" s="252" t="s">
        <v>1</v>
      </c>
      <c r="E12" s="252" t="s">
        <v>1</v>
      </c>
      <c r="F12" s="242" t="s">
        <v>1</v>
      </c>
      <c r="G12" s="38"/>
      <c r="H12" s="43"/>
      <c r="I12" s="43"/>
      <c r="J12" s="43"/>
      <c r="K12" s="43"/>
      <c r="L12" s="43"/>
      <c r="M12" s="43"/>
      <c r="N12" s="43"/>
    </row>
    <row r="13" spans="1:14" ht="15.75" customHeight="1">
      <c r="A13" s="197"/>
      <c r="C13" s="165"/>
      <c r="D13" s="166"/>
      <c r="E13" s="166"/>
      <c r="F13" s="165"/>
      <c r="G13" s="38"/>
      <c r="H13" s="43"/>
      <c r="I13" s="43"/>
      <c r="J13" s="43"/>
      <c r="K13" s="43"/>
      <c r="L13" s="43"/>
      <c r="M13" s="43"/>
      <c r="N13" s="43"/>
    </row>
    <row r="14" spans="1:14" ht="15.75" customHeight="1">
      <c r="A14" s="297" t="s">
        <v>166</v>
      </c>
      <c r="C14" s="165">
        <f>'[1]BS'!C48</f>
        <v>40000</v>
      </c>
      <c r="D14" s="166">
        <f>'[1]BS'!C49</f>
        <v>6966</v>
      </c>
      <c r="E14" s="166">
        <v>-8936</v>
      </c>
      <c r="F14" s="165">
        <f>SUM(C14:E14)</f>
        <v>38030</v>
      </c>
      <c r="G14" s="67"/>
      <c r="H14" s="67"/>
      <c r="I14" s="67"/>
      <c r="J14" s="67"/>
      <c r="K14" s="39"/>
      <c r="L14" s="43"/>
      <c r="M14" s="43"/>
      <c r="N14" s="43"/>
    </row>
    <row r="15" spans="1:14" ht="15.75" customHeight="1">
      <c r="A15" s="297"/>
      <c r="C15" s="165"/>
      <c r="D15" s="166"/>
      <c r="E15" s="166"/>
      <c r="F15" s="165"/>
      <c r="G15" s="67"/>
      <c r="H15" s="67"/>
      <c r="I15" s="67"/>
      <c r="J15" s="67"/>
      <c r="K15" s="39"/>
      <c r="L15" s="43"/>
      <c r="M15" s="43"/>
      <c r="N15" s="43"/>
    </row>
    <row r="16" spans="1:14" ht="15.75" customHeight="1" hidden="1">
      <c r="A16" s="297" t="s">
        <v>88</v>
      </c>
      <c r="C16" s="165">
        <v>0</v>
      </c>
      <c r="D16" s="166">
        <v>0</v>
      </c>
      <c r="E16" s="166">
        <v>0</v>
      </c>
      <c r="F16" s="165">
        <f>SUM(C16:E16)</f>
        <v>0</v>
      </c>
      <c r="G16" s="67"/>
      <c r="H16" s="67"/>
      <c r="I16" s="67"/>
      <c r="J16" s="67"/>
      <c r="K16" s="39"/>
      <c r="L16" s="43"/>
      <c r="M16" s="43"/>
      <c r="N16" s="43"/>
    </row>
    <row r="17" spans="1:14" ht="15.75" customHeight="1" hidden="1">
      <c r="A17" s="297"/>
      <c r="C17" s="165"/>
      <c r="D17" s="166"/>
      <c r="E17" s="166"/>
      <c r="F17" s="165"/>
      <c r="G17" s="67"/>
      <c r="H17" s="67"/>
      <c r="I17" s="67"/>
      <c r="J17" s="67"/>
      <c r="K17" s="39"/>
      <c r="L17" s="43"/>
      <c r="M17" s="43"/>
      <c r="N17" s="43"/>
    </row>
    <row r="18" spans="1:14" ht="15.75" customHeight="1" hidden="1">
      <c r="A18" s="297" t="s">
        <v>89</v>
      </c>
      <c r="C18" s="165">
        <v>0</v>
      </c>
      <c r="D18" s="166">
        <v>0</v>
      </c>
      <c r="E18" s="166">
        <v>0</v>
      </c>
      <c r="F18" s="165">
        <f>SUM(C18:E18)</f>
        <v>0</v>
      </c>
      <c r="G18" s="67"/>
      <c r="H18" s="67"/>
      <c r="I18" s="67"/>
      <c r="J18" s="67"/>
      <c r="K18" s="39"/>
      <c r="L18" s="43"/>
      <c r="M18" s="43"/>
      <c r="N18" s="43"/>
    </row>
    <row r="19" spans="1:14" ht="15.75" customHeight="1" hidden="1">
      <c r="A19" s="198"/>
      <c r="C19" s="165"/>
      <c r="D19" s="166"/>
      <c r="E19" s="166"/>
      <c r="F19" s="165"/>
      <c r="G19" s="67"/>
      <c r="H19" s="67"/>
      <c r="I19" s="67"/>
      <c r="J19" s="67"/>
      <c r="K19" s="39"/>
      <c r="L19" s="43"/>
      <c r="M19" s="43"/>
      <c r="N19" s="43"/>
    </row>
    <row r="20" spans="1:14" ht="15.75" customHeight="1">
      <c r="A20" s="297" t="s">
        <v>184</v>
      </c>
      <c r="C20" s="165">
        <v>0</v>
      </c>
      <c r="D20" s="166">
        <v>0</v>
      </c>
      <c r="E20" s="166">
        <f>'P&amp;L'!D29</f>
        <v>-1596</v>
      </c>
      <c r="F20" s="165">
        <f>SUM(C20:E20)</f>
        <v>-1596</v>
      </c>
      <c r="G20" s="67"/>
      <c r="H20" s="67"/>
      <c r="I20" s="67"/>
      <c r="J20" s="67"/>
      <c r="K20" s="39"/>
      <c r="L20" s="43"/>
      <c r="M20" s="43"/>
      <c r="N20" s="43"/>
    </row>
    <row r="21" spans="1:14" ht="15.75" customHeight="1">
      <c r="A21" s="297"/>
      <c r="C21" s="165"/>
      <c r="D21" s="166"/>
      <c r="E21" s="166"/>
      <c r="F21" s="165"/>
      <c r="G21" s="67"/>
      <c r="H21" s="67"/>
      <c r="I21" s="67"/>
      <c r="J21" s="67"/>
      <c r="K21" s="39"/>
      <c r="L21" s="43"/>
      <c r="M21" s="43"/>
      <c r="N21" s="43"/>
    </row>
    <row r="22" spans="1:14" ht="15.75" customHeight="1" thickBot="1">
      <c r="A22" s="297" t="s">
        <v>180</v>
      </c>
      <c r="C22" s="159">
        <f>SUM(C14:C21)</f>
        <v>40000</v>
      </c>
      <c r="D22" s="159">
        <f>SUM(D14:D21)</f>
        <v>6966</v>
      </c>
      <c r="E22" s="342">
        <f>SUM(E14:E21)</f>
        <v>-10532</v>
      </c>
      <c r="F22" s="159">
        <f>SUM(C22:E22)</f>
        <v>36434</v>
      </c>
      <c r="G22" s="67"/>
      <c r="H22" s="67"/>
      <c r="I22" s="67"/>
      <c r="J22" s="67"/>
      <c r="K22" s="39"/>
      <c r="L22" s="43"/>
      <c r="M22" s="43"/>
      <c r="N22" s="43"/>
    </row>
    <row r="23" spans="1:14" ht="15.75" customHeight="1" thickTop="1">
      <c r="A23" s="99"/>
      <c r="C23" s="157"/>
      <c r="D23" s="157"/>
      <c r="E23" s="157"/>
      <c r="F23" s="157"/>
      <c r="G23" s="67"/>
      <c r="H23" s="67"/>
      <c r="I23" s="67"/>
      <c r="J23" s="67"/>
      <c r="K23" s="39"/>
      <c r="L23" s="43"/>
      <c r="M23" s="43"/>
      <c r="N23" s="43"/>
    </row>
    <row r="24" spans="1:14" ht="15.75" customHeight="1">
      <c r="A24" s="99"/>
      <c r="C24" s="157"/>
      <c r="D24" s="157"/>
      <c r="E24" s="157"/>
      <c r="F24" s="157"/>
      <c r="G24" s="67"/>
      <c r="H24" s="67"/>
      <c r="I24" s="67"/>
      <c r="J24" s="67"/>
      <c r="K24" s="39"/>
      <c r="L24" s="43"/>
      <c r="M24" s="43"/>
      <c r="N24" s="43"/>
    </row>
    <row r="25" spans="1:11" ht="15.75" customHeight="1">
      <c r="A25" s="297" t="s">
        <v>140</v>
      </c>
      <c r="C25" s="166">
        <v>40000</v>
      </c>
      <c r="D25" s="166">
        <v>6966</v>
      </c>
      <c r="E25" s="166">
        <v>16058</v>
      </c>
      <c r="F25" s="166">
        <f>SUM(C25:E25)</f>
        <v>63024</v>
      </c>
      <c r="G25" s="75"/>
      <c r="H25" s="75"/>
      <c r="I25" s="75"/>
      <c r="J25" s="75"/>
      <c r="K25" s="9"/>
    </row>
    <row r="26" spans="1:11" ht="15.75" customHeight="1">
      <c r="A26" s="297"/>
      <c r="C26" s="166"/>
      <c r="D26" s="166"/>
      <c r="E26" s="166"/>
      <c r="F26" s="166"/>
      <c r="G26" s="75"/>
      <c r="H26" s="75"/>
      <c r="I26" s="75"/>
      <c r="J26" s="75"/>
      <c r="K26" s="9"/>
    </row>
    <row r="27" spans="1:11" ht="15.75" customHeight="1" hidden="1">
      <c r="A27" s="297" t="s">
        <v>88</v>
      </c>
      <c r="C27" s="166">
        <v>0</v>
      </c>
      <c r="D27" s="166">
        <v>0</v>
      </c>
      <c r="E27" s="166">
        <v>0</v>
      </c>
      <c r="F27" s="166">
        <f>SUM(C27:E27)</f>
        <v>0</v>
      </c>
      <c r="G27" s="75"/>
      <c r="H27" s="75"/>
      <c r="I27" s="75"/>
      <c r="J27" s="75"/>
      <c r="K27" s="9"/>
    </row>
    <row r="28" spans="1:11" ht="15.75" customHeight="1" hidden="1">
      <c r="A28" s="297"/>
      <c r="C28" s="166"/>
      <c r="D28" s="166"/>
      <c r="E28" s="166"/>
      <c r="F28" s="166"/>
      <c r="G28" s="75"/>
      <c r="H28" s="75"/>
      <c r="I28" s="75"/>
      <c r="J28" s="75"/>
      <c r="K28" s="9"/>
    </row>
    <row r="29" spans="1:11" ht="15.75" customHeight="1" hidden="1">
      <c r="A29" s="297" t="s">
        <v>89</v>
      </c>
      <c r="C29" s="166">
        <v>0</v>
      </c>
      <c r="D29" s="166">
        <v>0</v>
      </c>
      <c r="E29" s="166">
        <v>0</v>
      </c>
      <c r="F29" s="166">
        <f>SUM(C29:E29)</f>
        <v>0</v>
      </c>
      <c r="G29" s="75"/>
      <c r="H29" s="75"/>
      <c r="I29" s="75"/>
      <c r="J29" s="75"/>
      <c r="K29" s="9"/>
    </row>
    <row r="30" spans="1:11" ht="15.75" customHeight="1" hidden="1">
      <c r="A30" s="297"/>
      <c r="C30" s="166"/>
      <c r="D30" s="166"/>
      <c r="E30" s="166"/>
      <c r="F30" s="166"/>
      <c r="G30" s="75"/>
      <c r="H30" s="75"/>
      <c r="I30" s="75"/>
      <c r="J30" s="75"/>
      <c r="K30" s="9"/>
    </row>
    <row r="31" spans="1:11" ht="15.75" customHeight="1">
      <c r="A31" s="297" t="s">
        <v>184</v>
      </c>
      <c r="C31" s="166">
        <v>0</v>
      </c>
      <c r="D31" s="166">
        <v>0</v>
      </c>
      <c r="E31" s="166">
        <f>'P&amp;L'!E29</f>
        <v>-9905</v>
      </c>
      <c r="F31" s="166">
        <f>SUM(C31:E31)</f>
        <v>-9905</v>
      </c>
      <c r="G31" s="75"/>
      <c r="H31" s="75"/>
      <c r="I31" s="75"/>
      <c r="J31" s="75"/>
      <c r="K31" s="9"/>
    </row>
    <row r="32" spans="1:11" ht="15.75" customHeight="1">
      <c r="A32" s="297"/>
      <c r="C32" s="166"/>
      <c r="D32" s="166"/>
      <c r="E32" s="166"/>
      <c r="F32" s="166"/>
      <c r="G32" s="75"/>
      <c r="H32" s="75"/>
      <c r="I32" s="75"/>
      <c r="J32" s="75"/>
      <c r="K32" s="9"/>
    </row>
    <row r="33" spans="1:11" ht="15.75" customHeight="1" thickBot="1">
      <c r="A33" s="297" t="s">
        <v>141</v>
      </c>
      <c r="C33" s="159">
        <f>SUM(C25:C32)</f>
        <v>40000</v>
      </c>
      <c r="D33" s="159">
        <f>SUM(D25:D32)</f>
        <v>6966</v>
      </c>
      <c r="E33" s="159">
        <f>SUM(E25:E32)</f>
        <v>6153</v>
      </c>
      <c r="F33" s="159">
        <f>SUM(F25:F32)</f>
        <v>53119</v>
      </c>
      <c r="G33" s="76"/>
      <c r="H33" s="76"/>
      <c r="I33" s="76"/>
      <c r="J33" s="75"/>
      <c r="K33" s="9"/>
    </row>
    <row r="34" spans="1:11" ht="15.75" customHeight="1" thickTop="1">
      <c r="A34" s="186"/>
      <c r="B34" s="187"/>
      <c r="C34" s="187"/>
      <c r="D34" s="187"/>
      <c r="E34" s="187"/>
      <c r="F34" s="187"/>
      <c r="G34" s="75"/>
      <c r="H34" s="75"/>
      <c r="I34" s="75"/>
      <c r="J34" s="75"/>
      <c r="K34" s="9"/>
    </row>
    <row r="35" spans="1:11" ht="15.75" customHeight="1">
      <c r="A35" s="66"/>
      <c r="B35" s="77"/>
      <c r="C35" s="77"/>
      <c r="D35" s="77"/>
      <c r="E35" s="77"/>
      <c r="F35" s="77"/>
      <c r="G35" s="75"/>
      <c r="H35" s="75"/>
      <c r="I35" s="75"/>
      <c r="J35" s="75"/>
      <c r="K35" s="9"/>
    </row>
    <row r="36" spans="2:11" ht="15.75" customHeight="1">
      <c r="B36" s="59"/>
      <c r="C36" s="59"/>
      <c r="D36" s="59"/>
      <c r="E36" s="59"/>
      <c r="F36" s="59"/>
      <c r="G36" s="9"/>
      <c r="H36" s="9"/>
      <c r="I36" s="9"/>
      <c r="J36" s="9"/>
      <c r="K36" s="9"/>
    </row>
    <row r="37" spans="2:11" ht="15.75" customHeight="1">
      <c r="B37" s="59"/>
      <c r="C37" s="59"/>
      <c r="D37" s="59"/>
      <c r="E37" s="59"/>
      <c r="F37" s="59"/>
      <c r="G37" s="9"/>
      <c r="H37" s="9"/>
      <c r="I37" s="9"/>
      <c r="J37" s="9"/>
      <c r="K37" s="9"/>
    </row>
    <row r="38" spans="2:11" ht="15.75" customHeight="1">
      <c r="B38" s="59"/>
      <c r="C38" s="59"/>
      <c r="D38" s="59"/>
      <c r="E38" s="59"/>
      <c r="F38" s="59"/>
      <c r="G38" s="9"/>
      <c r="H38" s="9"/>
      <c r="I38" s="9"/>
      <c r="J38" s="9"/>
      <c r="K38" s="9"/>
    </row>
    <row r="39" spans="2:11" ht="15.75" customHeight="1">
      <c r="B39" s="59"/>
      <c r="C39" s="59"/>
      <c r="D39" s="59"/>
      <c r="E39" s="59"/>
      <c r="F39" s="59"/>
      <c r="G39" s="9"/>
      <c r="H39" s="9"/>
      <c r="I39" s="9"/>
      <c r="J39" s="9"/>
      <c r="K39" s="9"/>
    </row>
    <row r="40" spans="2:11" ht="15.75" customHeight="1">
      <c r="B40" s="59"/>
      <c r="C40" s="59"/>
      <c r="D40" s="59"/>
      <c r="E40" s="59"/>
      <c r="F40" s="59"/>
      <c r="G40" s="9"/>
      <c r="H40" s="9"/>
      <c r="I40" s="9"/>
      <c r="J40" s="9"/>
      <c r="K40" s="9"/>
    </row>
    <row r="41" spans="2:11" ht="15.75" customHeight="1">
      <c r="B41" s="59"/>
      <c r="C41" s="59"/>
      <c r="D41" s="59"/>
      <c r="E41" s="59"/>
      <c r="F41" s="59"/>
      <c r="G41" s="9"/>
      <c r="H41" s="9"/>
      <c r="I41" s="9"/>
      <c r="J41" s="9"/>
      <c r="K41" s="9"/>
    </row>
    <row r="42" spans="2:11" ht="15.75" customHeight="1">
      <c r="B42" s="59"/>
      <c r="C42" s="59"/>
      <c r="D42" s="59"/>
      <c r="E42" s="59"/>
      <c r="F42" s="59"/>
      <c r="G42" s="9"/>
      <c r="H42" s="9"/>
      <c r="I42" s="9"/>
      <c r="J42" s="9"/>
      <c r="K42" s="9"/>
    </row>
    <row r="43" spans="2:11" ht="15.75" customHeight="1">
      <c r="B43" s="59"/>
      <c r="C43" s="59"/>
      <c r="D43" s="59"/>
      <c r="E43" s="59"/>
      <c r="F43" s="59"/>
      <c r="G43" s="9"/>
      <c r="H43" s="9"/>
      <c r="I43" s="9"/>
      <c r="J43" s="9"/>
      <c r="K43" s="9"/>
    </row>
    <row r="44" spans="2:11" ht="15.75" customHeight="1">
      <c r="B44" s="59"/>
      <c r="C44" s="59"/>
      <c r="D44" s="59"/>
      <c r="E44" s="59"/>
      <c r="F44" s="59"/>
      <c r="G44" s="9"/>
      <c r="H44" s="9"/>
      <c r="I44" s="9"/>
      <c r="J44" s="9"/>
      <c r="K44" s="9"/>
    </row>
    <row r="45" spans="2:11" ht="15.75" customHeight="1">
      <c r="B45" s="59"/>
      <c r="C45" s="59"/>
      <c r="D45" s="59"/>
      <c r="E45" s="59"/>
      <c r="F45" s="59"/>
      <c r="G45" s="9"/>
      <c r="H45" s="9"/>
      <c r="I45" s="9"/>
      <c r="J45" s="9"/>
      <c r="K45" s="9"/>
    </row>
    <row r="46" spans="2:11" ht="15.75" customHeight="1">
      <c r="B46" s="59"/>
      <c r="C46" s="59"/>
      <c r="D46" s="59"/>
      <c r="E46" s="59"/>
      <c r="F46" s="59"/>
      <c r="G46" s="9"/>
      <c r="H46" s="9"/>
      <c r="I46" s="9"/>
      <c r="J46" s="9"/>
      <c r="K46" s="9"/>
    </row>
    <row r="47" spans="2:11" ht="15.75" customHeight="1">
      <c r="B47" s="59"/>
      <c r="C47" s="59"/>
      <c r="D47" s="59"/>
      <c r="E47" s="59"/>
      <c r="F47" s="59"/>
      <c r="G47" s="9"/>
      <c r="H47" s="9"/>
      <c r="I47" s="9"/>
      <c r="J47" s="9"/>
      <c r="K47" s="9"/>
    </row>
    <row r="48" spans="2:11" ht="15.75" customHeight="1">
      <c r="B48" s="59"/>
      <c r="C48" s="59"/>
      <c r="D48" s="59"/>
      <c r="E48" s="59"/>
      <c r="F48" s="59"/>
      <c r="G48" s="9"/>
      <c r="H48" s="9"/>
      <c r="I48" s="9"/>
      <c r="J48" s="9"/>
      <c r="K48" s="9"/>
    </row>
    <row r="49" spans="2:11" ht="15.75" customHeight="1">
      <c r="B49" s="59"/>
      <c r="C49" s="59"/>
      <c r="D49" s="59"/>
      <c r="E49" s="59"/>
      <c r="F49" s="59"/>
      <c r="G49" s="9"/>
      <c r="H49" s="9"/>
      <c r="I49" s="9"/>
      <c r="J49" s="9"/>
      <c r="K49" s="9"/>
    </row>
    <row r="50" spans="2:11" ht="15.75" customHeight="1">
      <c r="B50" s="59"/>
      <c r="C50" s="59"/>
      <c r="D50" s="59"/>
      <c r="E50" s="59"/>
      <c r="F50" s="59"/>
      <c r="G50" s="9"/>
      <c r="H50" s="9"/>
      <c r="I50" s="9"/>
      <c r="J50" s="9"/>
      <c r="K50" s="9"/>
    </row>
    <row r="51" spans="2:11" ht="15.75" customHeight="1">
      <c r="B51" s="59"/>
      <c r="C51" s="59"/>
      <c r="D51" s="59"/>
      <c r="E51" s="59"/>
      <c r="F51" s="59"/>
      <c r="G51" s="9"/>
      <c r="H51" s="9"/>
      <c r="I51" s="9"/>
      <c r="J51" s="9"/>
      <c r="K51" s="9"/>
    </row>
    <row r="52" spans="2:11" ht="15.75" customHeight="1">
      <c r="B52" s="59"/>
      <c r="C52" s="59"/>
      <c r="D52" s="59"/>
      <c r="E52" s="59"/>
      <c r="F52" s="59"/>
      <c r="G52" s="9"/>
      <c r="H52" s="9"/>
      <c r="I52" s="9"/>
      <c r="J52" s="9"/>
      <c r="K52" s="9"/>
    </row>
    <row r="53" spans="2:11" ht="15.75" customHeight="1">
      <c r="B53" s="59"/>
      <c r="C53" s="59"/>
      <c r="D53" s="59"/>
      <c r="E53" s="59"/>
      <c r="F53" s="59"/>
      <c r="G53" s="9"/>
      <c r="H53" s="9"/>
      <c r="I53" s="9"/>
      <c r="J53" s="9"/>
      <c r="K53" s="9"/>
    </row>
    <row r="54" spans="2:11" ht="15.75" customHeight="1">
      <c r="B54" s="59"/>
      <c r="C54" s="59"/>
      <c r="D54" s="59"/>
      <c r="E54" s="59"/>
      <c r="F54" s="59"/>
      <c r="G54" s="9"/>
      <c r="H54" s="9"/>
      <c r="I54" s="9"/>
      <c r="J54" s="9"/>
      <c r="K54" s="9"/>
    </row>
    <row r="55" spans="2:11" ht="15.75" customHeight="1">
      <c r="B55" s="59"/>
      <c r="C55" s="59"/>
      <c r="D55" s="59"/>
      <c r="E55" s="59"/>
      <c r="F55" s="59"/>
      <c r="G55" s="9"/>
      <c r="H55" s="9"/>
      <c r="I55" s="9"/>
      <c r="J55" s="9"/>
      <c r="K55" s="9"/>
    </row>
    <row r="56" spans="2:11" ht="15.75" customHeight="1">
      <c r="B56" s="59"/>
      <c r="C56" s="59"/>
      <c r="D56" s="59"/>
      <c r="E56" s="59"/>
      <c r="F56" s="59"/>
      <c r="G56" s="9"/>
      <c r="H56" s="9"/>
      <c r="I56" s="9"/>
      <c r="J56" s="9"/>
      <c r="K56" s="9"/>
    </row>
    <row r="57" spans="2:11" ht="15.75" customHeight="1">
      <c r="B57" s="59"/>
      <c r="C57" s="59"/>
      <c r="D57" s="59"/>
      <c r="E57" s="59"/>
      <c r="F57" s="59"/>
      <c r="G57" s="9"/>
      <c r="H57" s="9"/>
      <c r="I57" s="9"/>
      <c r="J57" s="9"/>
      <c r="K57" s="9"/>
    </row>
    <row r="58" spans="2:11" ht="12.75">
      <c r="B58" s="59"/>
      <c r="C58" s="59"/>
      <c r="D58" s="59"/>
      <c r="E58" s="59"/>
      <c r="F58" s="59"/>
      <c r="G58" s="9"/>
      <c r="H58" s="9"/>
      <c r="I58" s="9"/>
      <c r="J58" s="9"/>
      <c r="K58" s="9"/>
    </row>
    <row r="59" spans="2:11" ht="12.75">
      <c r="B59" s="59"/>
      <c r="C59" s="59"/>
      <c r="D59" s="59"/>
      <c r="E59" s="59"/>
      <c r="F59" s="59"/>
      <c r="G59" s="9"/>
      <c r="H59" s="9"/>
      <c r="I59" s="9"/>
      <c r="J59" s="9"/>
      <c r="K59" s="9"/>
    </row>
    <row r="60" spans="2:11" ht="12.75">
      <c r="B60" s="59"/>
      <c r="C60" s="59"/>
      <c r="D60" s="59"/>
      <c r="E60" s="59"/>
      <c r="F60" s="59"/>
      <c r="G60" s="9"/>
      <c r="H60" s="9"/>
      <c r="I60" s="9"/>
      <c r="J60" s="9"/>
      <c r="K60" s="9"/>
    </row>
    <row r="61" spans="2:11" ht="12.75">
      <c r="B61" s="59"/>
      <c r="C61" s="59"/>
      <c r="D61" s="59"/>
      <c r="E61" s="59"/>
      <c r="F61" s="59"/>
      <c r="G61" s="9"/>
      <c r="H61" s="9"/>
      <c r="I61" s="9"/>
      <c r="J61" s="9"/>
      <c r="K61" s="9"/>
    </row>
    <row r="62" spans="2:11" ht="12.75">
      <c r="B62" s="59"/>
      <c r="C62" s="59"/>
      <c r="D62" s="59"/>
      <c r="E62" s="59"/>
      <c r="F62" s="59"/>
      <c r="G62" s="9"/>
      <c r="H62" s="9"/>
      <c r="I62" s="9"/>
      <c r="J62" s="9"/>
      <c r="K62" s="9"/>
    </row>
    <row r="63" spans="2:11" ht="12.75">
      <c r="B63" s="59"/>
      <c r="C63" s="59"/>
      <c r="D63" s="59"/>
      <c r="E63" s="59"/>
      <c r="F63" s="59"/>
      <c r="G63" s="9"/>
      <c r="H63" s="9"/>
      <c r="I63" s="9"/>
      <c r="J63" s="9"/>
      <c r="K63" s="9"/>
    </row>
    <row r="64" spans="2:11" ht="12.75">
      <c r="B64" s="59"/>
      <c r="C64" s="59"/>
      <c r="D64" s="59"/>
      <c r="E64" s="59"/>
      <c r="F64" s="59"/>
      <c r="G64" s="9"/>
      <c r="H64" s="9"/>
      <c r="I64" s="9"/>
      <c r="J64" s="9"/>
      <c r="K64" s="9"/>
    </row>
    <row r="65" spans="2:11" ht="12.75">
      <c r="B65" s="59"/>
      <c r="C65" s="59"/>
      <c r="D65" s="59"/>
      <c r="E65" s="59"/>
      <c r="F65" s="59"/>
      <c r="G65" s="9"/>
      <c r="H65" s="9"/>
      <c r="I65" s="9"/>
      <c r="J65" s="9"/>
      <c r="K65" s="9"/>
    </row>
    <row r="66" spans="2:11" ht="12.75">
      <c r="B66" s="59"/>
      <c r="C66" s="59"/>
      <c r="D66" s="59"/>
      <c r="E66" s="59"/>
      <c r="F66" s="59"/>
      <c r="G66" s="9"/>
      <c r="H66" s="9"/>
      <c r="I66" s="9"/>
      <c r="J66" s="9"/>
      <c r="K66" s="9"/>
    </row>
    <row r="67" spans="2:11" ht="12.75">
      <c r="B67" s="59"/>
      <c r="C67" s="59"/>
      <c r="D67" s="59"/>
      <c r="E67" s="59"/>
      <c r="F67" s="59"/>
      <c r="G67" s="9"/>
      <c r="H67" s="9"/>
      <c r="I67" s="9"/>
      <c r="J67" s="9"/>
      <c r="K67" s="9"/>
    </row>
    <row r="68" spans="2:11" ht="12.75">
      <c r="B68" s="59"/>
      <c r="C68" s="59"/>
      <c r="D68" s="59"/>
      <c r="E68" s="59"/>
      <c r="F68" s="59"/>
      <c r="G68" s="9"/>
      <c r="H68" s="9"/>
      <c r="I68" s="9"/>
      <c r="J68" s="9"/>
      <c r="K68" s="9"/>
    </row>
    <row r="69" spans="2:11" ht="12.75">
      <c r="B69" s="59"/>
      <c r="C69" s="59"/>
      <c r="D69" s="59"/>
      <c r="E69" s="59"/>
      <c r="F69" s="59"/>
      <c r="G69" s="9"/>
      <c r="H69" s="9"/>
      <c r="I69" s="9"/>
      <c r="J69" s="9"/>
      <c r="K69" s="9"/>
    </row>
    <row r="70" spans="2:11" ht="12.75">
      <c r="B70" s="59"/>
      <c r="C70" s="59"/>
      <c r="D70" s="59"/>
      <c r="E70" s="59"/>
      <c r="F70" s="59"/>
      <c r="G70" s="9"/>
      <c r="H70" s="9"/>
      <c r="I70" s="9"/>
      <c r="J70" s="9"/>
      <c r="K70" s="9"/>
    </row>
    <row r="71" spans="2:11" ht="12.75">
      <c r="B71" s="59"/>
      <c r="C71" s="59"/>
      <c r="D71" s="59"/>
      <c r="E71" s="59"/>
      <c r="F71" s="59"/>
      <c r="G71" s="9"/>
      <c r="H71" s="9"/>
      <c r="I71" s="9"/>
      <c r="J71" s="9"/>
      <c r="K71" s="9"/>
    </row>
    <row r="72" spans="2:11" ht="12.75">
      <c r="B72" s="59"/>
      <c r="C72" s="59"/>
      <c r="D72" s="59"/>
      <c r="E72" s="59"/>
      <c r="F72" s="59"/>
      <c r="G72" s="9"/>
      <c r="H72" s="9"/>
      <c r="I72" s="9"/>
      <c r="J72" s="9"/>
      <c r="K72" s="9"/>
    </row>
    <row r="73" spans="2:11" ht="12.75">
      <c r="B73" s="59"/>
      <c r="C73" s="59"/>
      <c r="D73" s="59"/>
      <c r="E73" s="59"/>
      <c r="F73" s="59"/>
      <c r="G73" s="9"/>
      <c r="H73" s="9"/>
      <c r="I73" s="9"/>
      <c r="J73" s="9"/>
      <c r="K73" s="9"/>
    </row>
    <row r="74" spans="2:11" ht="12.75">
      <c r="B74" s="59"/>
      <c r="C74" s="59"/>
      <c r="D74" s="59"/>
      <c r="E74" s="59"/>
      <c r="F74" s="59"/>
      <c r="G74" s="9"/>
      <c r="H74" s="9"/>
      <c r="I74" s="9"/>
      <c r="J74" s="9"/>
      <c r="K74" s="9"/>
    </row>
    <row r="75" spans="2:11" ht="12.75">
      <c r="B75" s="59"/>
      <c r="C75" s="59"/>
      <c r="D75" s="59"/>
      <c r="E75" s="59"/>
      <c r="F75" s="59"/>
      <c r="G75" s="9"/>
      <c r="H75" s="9"/>
      <c r="I75" s="9"/>
      <c r="J75" s="9"/>
      <c r="K75" s="9"/>
    </row>
    <row r="76" spans="2:11" ht="12.75">
      <c r="B76" s="59"/>
      <c r="C76" s="59"/>
      <c r="D76" s="59"/>
      <c r="E76" s="59"/>
      <c r="F76" s="59"/>
      <c r="G76" s="9"/>
      <c r="H76" s="9"/>
      <c r="I76" s="9"/>
      <c r="J76" s="9"/>
      <c r="K76" s="9"/>
    </row>
    <row r="77" spans="2:11" ht="12.75">
      <c r="B77" s="59"/>
      <c r="C77" s="59"/>
      <c r="D77" s="59"/>
      <c r="E77" s="59"/>
      <c r="F77" s="59"/>
      <c r="G77" s="9"/>
      <c r="H77" s="9"/>
      <c r="I77" s="9"/>
      <c r="J77" s="9"/>
      <c r="K77" s="9"/>
    </row>
    <row r="78" spans="2:11" ht="12.75">
      <c r="B78" s="59"/>
      <c r="C78" s="59"/>
      <c r="D78" s="59"/>
      <c r="E78" s="59"/>
      <c r="F78" s="59"/>
      <c r="G78" s="9"/>
      <c r="H78" s="9"/>
      <c r="I78" s="9"/>
      <c r="J78" s="9"/>
      <c r="K78" s="9"/>
    </row>
    <row r="79" spans="2:11" ht="12.75">
      <c r="B79" s="59"/>
      <c r="C79" s="59"/>
      <c r="D79" s="59"/>
      <c r="E79" s="59"/>
      <c r="F79" s="59"/>
      <c r="G79" s="9"/>
      <c r="H79" s="9"/>
      <c r="I79" s="9"/>
      <c r="J79" s="9"/>
      <c r="K79" s="9"/>
    </row>
    <row r="80" spans="2:11" ht="12.75">
      <c r="B80" s="59"/>
      <c r="C80" s="59"/>
      <c r="D80" s="59"/>
      <c r="E80" s="59"/>
      <c r="F80" s="59"/>
      <c r="G80" s="9"/>
      <c r="H80" s="9"/>
      <c r="I80" s="9"/>
      <c r="J80" s="9"/>
      <c r="K80" s="9"/>
    </row>
    <row r="81" spans="2:11" ht="12.75">
      <c r="B81" s="59"/>
      <c r="C81" s="59"/>
      <c r="D81" s="59"/>
      <c r="E81" s="59"/>
      <c r="F81" s="59"/>
      <c r="G81" s="9"/>
      <c r="H81" s="9"/>
      <c r="I81" s="9"/>
      <c r="J81" s="9"/>
      <c r="K81" s="9"/>
    </row>
    <row r="82" spans="2:11" ht="12.75">
      <c r="B82" s="59"/>
      <c r="C82" s="59"/>
      <c r="D82" s="59"/>
      <c r="E82" s="59"/>
      <c r="F82" s="59"/>
      <c r="G82" s="9"/>
      <c r="H82" s="9"/>
      <c r="I82" s="9"/>
      <c r="J82" s="9"/>
      <c r="K82" s="9"/>
    </row>
    <row r="83" spans="2:11" ht="12.75">
      <c r="B83" s="59"/>
      <c r="C83" s="59"/>
      <c r="D83" s="59"/>
      <c r="E83" s="59"/>
      <c r="F83" s="59"/>
      <c r="G83" s="9"/>
      <c r="H83" s="9"/>
      <c r="I83" s="9"/>
      <c r="J83" s="9"/>
      <c r="K83" s="9"/>
    </row>
    <row r="84" spans="2:11" ht="12.75">
      <c r="B84" s="59"/>
      <c r="C84" s="59"/>
      <c r="D84" s="59"/>
      <c r="E84" s="59"/>
      <c r="F84" s="59"/>
      <c r="G84" s="9"/>
      <c r="H84" s="9"/>
      <c r="I84" s="9"/>
      <c r="J84" s="9"/>
      <c r="K84" s="9"/>
    </row>
    <row r="85" spans="2:11" ht="12.75">
      <c r="B85" s="59"/>
      <c r="C85" s="59"/>
      <c r="D85" s="59"/>
      <c r="E85" s="59"/>
      <c r="F85" s="59"/>
      <c r="G85" s="9"/>
      <c r="H85" s="9"/>
      <c r="I85" s="9"/>
      <c r="J85" s="9"/>
      <c r="K85" s="9"/>
    </row>
    <row r="86" spans="2:11" ht="12.75">
      <c r="B86" s="59"/>
      <c r="C86" s="59"/>
      <c r="D86" s="59"/>
      <c r="E86" s="59"/>
      <c r="F86" s="59"/>
      <c r="G86" s="9"/>
      <c r="H86" s="9"/>
      <c r="I86" s="9"/>
      <c r="J86" s="9"/>
      <c r="K86" s="9"/>
    </row>
    <row r="87" spans="2:11" ht="12.75">
      <c r="B87" s="59"/>
      <c r="C87" s="59"/>
      <c r="D87" s="59"/>
      <c r="E87" s="59"/>
      <c r="F87" s="59"/>
      <c r="G87" s="9"/>
      <c r="H87" s="9"/>
      <c r="I87" s="9"/>
      <c r="J87" s="9"/>
      <c r="K87" s="9"/>
    </row>
    <row r="88" spans="2:11" ht="12.75">
      <c r="B88" s="59"/>
      <c r="C88" s="59"/>
      <c r="D88" s="59"/>
      <c r="E88" s="59"/>
      <c r="F88" s="59"/>
      <c r="G88" s="9"/>
      <c r="H88" s="9"/>
      <c r="I88" s="9"/>
      <c r="J88" s="9"/>
      <c r="K88" s="9"/>
    </row>
    <row r="89" spans="2:11" ht="12.75">
      <c r="B89" s="59"/>
      <c r="C89" s="59"/>
      <c r="D89" s="59"/>
      <c r="E89" s="59"/>
      <c r="F89" s="59"/>
      <c r="G89" s="9"/>
      <c r="H89" s="9"/>
      <c r="I89" s="9"/>
      <c r="J89" s="9"/>
      <c r="K89" s="9"/>
    </row>
    <row r="90" spans="2:11" ht="12.75">
      <c r="B90" s="59"/>
      <c r="C90" s="59"/>
      <c r="D90" s="59"/>
      <c r="E90" s="59"/>
      <c r="F90" s="59"/>
      <c r="G90" s="9"/>
      <c r="H90" s="9"/>
      <c r="I90" s="9"/>
      <c r="J90" s="9"/>
      <c r="K90" s="9"/>
    </row>
    <row r="91" spans="2:11" ht="12.75">
      <c r="B91" s="59"/>
      <c r="C91" s="59"/>
      <c r="D91" s="59"/>
      <c r="E91" s="59"/>
      <c r="F91" s="59"/>
      <c r="G91" s="9"/>
      <c r="H91" s="9"/>
      <c r="I91" s="9"/>
      <c r="J91" s="9"/>
      <c r="K91" s="9"/>
    </row>
    <row r="92" spans="2:11" ht="12.75">
      <c r="B92" s="59"/>
      <c r="C92" s="59"/>
      <c r="D92" s="59"/>
      <c r="E92" s="59"/>
      <c r="F92" s="59"/>
      <c r="G92" s="9"/>
      <c r="H92" s="9"/>
      <c r="I92" s="9"/>
      <c r="J92" s="9"/>
      <c r="K92" s="9"/>
    </row>
    <row r="93" spans="2:11" ht="12.75">
      <c r="B93" s="59"/>
      <c r="C93" s="59"/>
      <c r="D93" s="59"/>
      <c r="E93" s="59"/>
      <c r="F93" s="59"/>
      <c r="G93" s="9"/>
      <c r="H93" s="9"/>
      <c r="I93" s="9"/>
      <c r="J93" s="9"/>
      <c r="K93" s="9"/>
    </row>
    <row r="94" spans="2:11" ht="12.75">
      <c r="B94" s="59"/>
      <c r="C94" s="59"/>
      <c r="D94" s="59"/>
      <c r="E94" s="59"/>
      <c r="F94" s="59"/>
      <c r="G94" s="9"/>
      <c r="H94" s="9"/>
      <c r="I94" s="9"/>
      <c r="J94" s="9"/>
      <c r="K94" s="9"/>
    </row>
    <row r="95" spans="2:11" ht="12.75">
      <c r="B95" s="59"/>
      <c r="C95" s="59"/>
      <c r="D95" s="59"/>
      <c r="E95" s="59"/>
      <c r="F95" s="59"/>
      <c r="G95" s="9"/>
      <c r="H95" s="9"/>
      <c r="I95" s="9"/>
      <c r="J95" s="9"/>
      <c r="K95" s="9"/>
    </row>
    <row r="96" spans="2:11" ht="12.75">
      <c r="B96" s="59"/>
      <c r="C96" s="59"/>
      <c r="D96" s="59"/>
      <c r="E96" s="59"/>
      <c r="F96" s="59"/>
      <c r="G96" s="9"/>
      <c r="H96" s="9"/>
      <c r="I96" s="9"/>
      <c r="J96" s="9"/>
      <c r="K96" s="9"/>
    </row>
    <row r="97" spans="2:11" ht="12.75">
      <c r="B97" s="59"/>
      <c r="C97" s="59"/>
      <c r="D97" s="59"/>
      <c r="E97" s="59"/>
      <c r="F97" s="59"/>
      <c r="G97" s="9"/>
      <c r="H97" s="9"/>
      <c r="I97" s="9"/>
      <c r="J97" s="9"/>
      <c r="K97" s="9"/>
    </row>
    <row r="98" spans="2:11" ht="12.75">
      <c r="B98" s="59"/>
      <c r="C98" s="59"/>
      <c r="D98" s="59"/>
      <c r="E98" s="59"/>
      <c r="F98" s="59"/>
      <c r="G98" s="9"/>
      <c r="H98" s="9"/>
      <c r="I98" s="9"/>
      <c r="J98" s="9"/>
      <c r="K98" s="9"/>
    </row>
    <row r="99" spans="2:11" ht="12.75">
      <c r="B99" s="59"/>
      <c r="C99" s="59"/>
      <c r="D99" s="59"/>
      <c r="E99" s="59"/>
      <c r="F99" s="59"/>
      <c r="G99" s="9"/>
      <c r="H99" s="9"/>
      <c r="I99" s="9"/>
      <c r="J99" s="9"/>
      <c r="K99" s="9"/>
    </row>
    <row r="100" spans="2:11" ht="12.75">
      <c r="B100" s="59"/>
      <c r="C100" s="59"/>
      <c r="D100" s="59"/>
      <c r="E100" s="59"/>
      <c r="F100" s="59"/>
      <c r="G100" s="9"/>
      <c r="H100" s="9"/>
      <c r="I100" s="9"/>
      <c r="J100" s="9"/>
      <c r="K100" s="9"/>
    </row>
    <row r="101" spans="2:11" ht="12.75">
      <c r="B101" s="59"/>
      <c r="C101" s="59"/>
      <c r="D101" s="59"/>
      <c r="E101" s="59"/>
      <c r="F101" s="59"/>
      <c r="G101" s="9"/>
      <c r="H101" s="9"/>
      <c r="I101" s="9"/>
      <c r="J101" s="9"/>
      <c r="K101" s="9"/>
    </row>
    <row r="102" spans="2:11" ht="12.75">
      <c r="B102" s="59"/>
      <c r="C102" s="59"/>
      <c r="D102" s="59"/>
      <c r="E102" s="59"/>
      <c r="F102" s="59"/>
      <c r="G102" s="9"/>
      <c r="H102" s="9"/>
      <c r="I102" s="9"/>
      <c r="J102" s="9"/>
      <c r="K102" s="9"/>
    </row>
    <row r="103" spans="2:11" ht="12.75">
      <c r="B103" s="59"/>
      <c r="C103" s="59"/>
      <c r="D103" s="59"/>
      <c r="E103" s="59"/>
      <c r="F103" s="59"/>
      <c r="G103" s="9"/>
      <c r="H103" s="9"/>
      <c r="I103" s="9"/>
      <c r="J103" s="9"/>
      <c r="K103" s="9"/>
    </row>
    <row r="104" spans="2:11" ht="12.75">
      <c r="B104" s="59"/>
      <c r="C104" s="59"/>
      <c r="D104" s="59"/>
      <c r="E104" s="59"/>
      <c r="F104" s="59"/>
      <c r="G104" s="9"/>
      <c r="H104" s="9"/>
      <c r="I104" s="9"/>
      <c r="J104" s="9"/>
      <c r="K104" s="9"/>
    </row>
    <row r="105" spans="2:11" ht="12.75">
      <c r="B105" s="59"/>
      <c r="C105" s="59"/>
      <c r="D105" s="59"/>
      <c r="E105" s="59"/>
      <c r="F105" s="59"/>
      <c r="G105" s="9"/>
      <c r="H105" s="9"/>
      <c r="I105" s="9"/>
      <c r="J105" s="9"/>
      <c r="K105" s="9"/>
    </row>
    <row r="106" spans="2:11" ht="12.75">
      <c r="B106" s="59"/>
      <c r="C106" s="59"/>
      <c r="D106" s="59"/>
      <c r="E106" s="59"/>
      <c r="F106" s="59"/>
      <c r="G106" s="9"/>
      <c r="H106" s="9"/>
      <c r="I106" s="9"/>
      <c r="J106" s="9"/>
      <c r="K106" s="9"/>
    </row>
    <row r="107" spans="2:11" ht="12.75">
      <c r="B107" s="59"/>
      <c r="C107" s="59"/>
      <c r="D107" s="59"/>
      <c r="E107" s="59"/>
      <c r="F107" s="59"/>
      <c r="G107" s="9"/>
      <c r="H107" s="9"/>
      <c r="I107" s="9"/>
      <c r="J107" s="9"/>
      <c r="K107" s="9"/>
    </row>
    <row r="108" spans="2:11" ht="12.75">
      <c r="B108" s="59"/>
      <c r="C108" s="59"/>
      <c r="D108" s="59"/>
      <c r="E108" s="59"/>
      <c r="F108" s="59"/>
      <c r="G108" s="9"/>
      <c r="H108" s="9"/>
      <c r="I108" s="9"/>
      <c r="J108" s="9"/>
      <c r="K108" s="9"/>
    </row>
    <row r="109" spans="2:11" ht="12.75">
      <c r="B109" s="59"/>
      <c r="C109" s="59"/>
      <c r="D109" s="59"/>
      <c r="E109" s="59"/>
      <c r="F109" s="59"/>
      <c r="G109" s="9"/>
      <c r="H109" s="9"/>
      <c r="I109" s="9"/>
      <c r="J109" s="9"/>
      <c r="K109" s="9"/>
    </row>
    <row r="110" spans="2:11" ht="12.75">
      <c r="B110" s="59"/>
      <c r="C110" s="59"/>
      <c r="D110" s="59"/>
      <c r="E110" s="59"/>
      <c r="F110" s="59"/>
      <c r="G110" s="9"/>
      <c r="H110" s="9"/>
      <c r="I110" s="9"/>
      <c r="J110" s="9"/>
      <c r="K110" s="9"/>
    </row>
    <row r="111" spans="2:11" ht="12.75">
      <c r="B111" s="59"/>
      <c r="C111" s="59"/>
      <c r="D111" s="59"/>
      <c r="E111" s="59"/>
      <c r="F111" s="59"/>
      <c r="G111" s="9"/>
      <c r="H111" s="9"/>
      <c r="I111" s="9"/>
      <c r="J111" s="9"/>
      <c r="K111" s="9"/>
    </row>
    <row r="112" spans="2:11" ht="12.75">
      <c r="B112" s="59"/>
      <c r="C112" s="59"/>
      <c r="D112" s="59"/>
      <c r="E112" s="59"/>
      <c r="F112" s="59"/>
      <c r="G112" s="9"/>
      <c r="H112" s="9"/>
      <c r="I112" s="9"/>
      <c r="J112" s="9"/>
      <c r="K112" s="9"/>
    </row>
    <row r="113" spans="2:11" ht="12.75">
      <c r="B113" s="59"/>
      <c r="C113" s="59"/>
      <c r="D113" s="59"/>
      <c r="E113" s="59"/>
      <c r="F113" s="59"/>
      <c r="G113" s="9"/>
      <c r="H113" s="9"/>
      <c r="I113" s="9"/>
      <c r="J113" s="9"/>
      <c r="K113" s="9"/>
    </row>
    <row r="114" spans="2:11" ht="12.75">
      <c r="B114" s="59"/>
      <c r="C114" s="59"/>
      <c r="D114" s="59"/>
      <c r="E114" s="59"/>
      <c r="F114" s="59"/>
      <c r="G114" s="9"/>
      <c r="H114" s="9"/>
      <c r="I114" s="9"/>
      <c r="J114" s="9"/>
      <c r="K114" s="9"/>
    </row>
    <row r="115" spans="2:11" ht="12.75">
      <c r="B115" s="59"/>
      <c r="C115" s="59"/>
      <c r="D115" s="59"/>
      <c r="E115" s="59"/>
      <c r="F115" s="59"/>
      <c r="G115" s="9"/>
      <c r="H115" s="9"/>
      <c r="I115" s="9"/>
      <c r="J115" s="9"/>
      <c r="K115" s="9"/>
    </row>
    <row r="116" spans="2:11" ht="12.75">
      <c r="B116" s="59"/>
      <c r="C116" s="59"/>
      <c r="D116" s="59"/>
      <c r="E116" s="59"/>
      <c r="F116" s="59"/>
      <c r="G116" s="9"/>
      <c r="H116" s="9"/>
      <c r="I116" s="9"/>
      <c r="J116" s="9"/>
      <c r="K116" s="9"/>
    </row>
    <row r="117" spans="2:11" ht="12.75">
      <c r="B117" s="59"/>
      <c r="C117" s="59"/>
      <c r="D117" s="59"/>
      <c r="E117" s="59"/>
      <c r="F117" s="59"/>
      <c r="G117" s="9"/>
      <c r="H117" s="9"/>
      <c r="I117" s="9"/>
      <c r="J117" s="9"/>
      <c r="K117" s="9"/>
    </row>
    <row r="118" spans="2:11" ht="12.75">
      <c r="B118" s="59"/>
      <c r="C118" s="59"/>
      <c r="D118" s="59"/>
      <c r="E118" s="59"/>
      <c r="F118" s="59"/>
      <c r="G118" s="9"/>
      <c r="H118" s="9"/>
      <c r="I118" s="9"/>
      <c r="J118" s="9"/>
      <c r="K118" s="9"/>
    </row>
    <row r="119" spans="2:11" ht="12.75">
      <c r="B119" s="59"/>
      <c r="C119" s="59"/>
      <c r="D119" s="59"/>
      <c r="E119" s="59"/>
      <c r="F119" s="59"/>
      <c r="G119" s="9"/>
      <c r="H119" s="9"/>
      <c r="I119" s="9"/>
      <c r="J119" s="9"/>
      <c r="K119" s="9"/>
    </row>
    <row r="120" spans="2:11" ht="12.75">
      <c r="B120" s="59"/>
      <c r="C120" s="59"/>
      <c r="D120" s="59"/>
      <c r="E120" s="59"/>
      <c r="F120" s="59"/>
      <c r="G120" s="9"/>
      <c r="H120" s="9"/>
      <c r="I120" s="9"/>
      <c r="J120" s="9"/>
      <c r="K120" s="9"/>
    </row>
    <row r="121" spans="2:11" ht="12.75">
      <c r="B121" s="59"/>
      <c r="C121" s="59"/>
      <c r="D121" s="59"/>
      <c r="E121" s="59"/>
      <c r="F121" s="59"/>
      <c r="G121" s="9"/>
      <c r="H121" s="9"/>
      <c r="I121" s="9"/>
      <c r="J121" s="9"/>
      <c r="K121" s="9"/>
    </row>
    <row r="122" spans="2:11" ht="12.75">
      <c r="B122" s="59"/>
      <c r="C122" s="59"/>
      <c r="D122" s="59"/>
      <c r="E122" s="59"/>
      <c r="F122" s="59"/>
      <c r="G122" s="9"/>
      <c r="H122" s="9"/>
      <c r="I122" s="9"/>
      <c r="J122" s="9"/>
      <c r="K122" s="9"/>
    </row>
    <row r="123" spans="2:11" ht="12.75">
      <c r="B123" s="59"/>
      <c r="C123" s="59"/>
      <c r="D123" s="59"/>
      <c r="E123" s="59"/>
      <c r="F123" s="59"/>
      <c r="G123" s="9"/>
      <c r="H123" s="9"/>
      <c r="I123" s="9"/>
      <c r="J123" s="9"/>
      <c r="K123" s="9"/>
    </row>
    <row r="124" spans="2:11" ht="12.75">
      <c r="B124" s="59"/>
      <c r="C124" s="59"/>
      <c r="D124" s="59"/>
      <c r="E124" s="59"/>
      <c r="F124" s="59"/>
      <c r="G124" s="9"/>
      <c r="H124" s="9"/>
      <c r="I124" s="9"/>
      <c r="J124" s="9"/>
      <c r="K124" s="9"/>
    </row>
    <row r="125" spans="2:11" ht="12.75">
      <c r="B125" s="59"/>
      <c r="C125" s="59"/>
      <c r="D125" s="59"/>
      <c r="E125" s="59"/>
      <c r="F125" s="59"/>
      <c r="G125" s="9"/>
      <c r="H125" s="9"/>
      <c r="I125" s="9"/>
      <c r="J125" s="9"/>
      <c r="K125" s="9"/>
    </row>
    <row r="126" spans="2:11" ht="12.75">
      <c r="B126" s="59"/>
      <c r="C126" s="59"/>
      <c r="D126" s="59"/>
      <c r="E126" s="59"/>
      <c r="F126" s="59"/>
      <c r="G126" s="9"/>
      <c r="H126" s="9"/>
      <c r="I126" s="9"/>
      <c r="J126" s="9"/>
      <c r="K126" s="9"/>
    </row>
    <row r="127" spans="2:11" ht="12.75">
      <c r="B127" s="59"/>
      <c r="C127" s="59"/>
      <c r="D127" s="59"/>
      <c r="E127" s="59"/>
      <c r="F127" s="59"/>
      <c r="G127" s="9"/>
      <c r="H127" s="9"/>
      <c r="I127" s="9"/>
      <c r="J127" s="9"/>
      <c r="K127" s="9"/>
    </row>
    <row r="128" spans="2:11" ht="12.75">
      <c r="B128" s="59"/>
      <c r="C128" s="59"/>
      <c r="D128" s="59"/>
      <c r="E128" s="59"/>
      <c r="F128" s="59"/>
      <c r="G128" s="9"/>
      <c r="H128" s="9"/>
      <c r="I128" s="9"/>
      <c r="J128" s="9"/>
      <c r="K128" s="9"/>
    </row>
    <row r="129" spans="2:11" ht="12.75">
      <c r="B129" s="59"/>
      <c r="C129" s="59"/>
      <c r="D129" s="59"/>
      <c r="E129" s="59"/>
      <c r="F129" s="59"/>
      <c r="G129" s="9"/>
      <c r="H129" s="9"/>
      <c r="I129" s="9"/>
      <c r="J129" s="9"/>
      <c r="K129" s="9"/>
    </row>
    <row r="130" spans="2:11" ht="12.75">
      <c r="B130" s="59"/>
      <c r="C130" s="59"/>
      <c r="D130" s="59"/>
      <c r="E130" s="59"/>
      <c r="F130" s="59"/>
      <c r="G130" s="9"/>
      <c r="H130" s="9"/>
      <c r="I130" s="9"/>
      <c r="J130" s="9"/>
      <c r="K130" s="9"/>
    </row>
    <row r="131" spans="2:11" ht="12.75">
      <c r="B131" s="59"/>
      <c r="C131" s="59"/>
      <c r="D131" s="59"/>
      <c r="E131" s="59"/>
      <c r="F131" s="59"/>
      <c r="G131" s="9"/>
      <c r="H131" s="9"/>
      <c r="I131" s="9"/>
      <c r="J131" s="9"/>
      <c r="K131" s="9"/>
    </row>
    <row r="132" spans="2:11" ht="12.75">
      <c r="B132" s="59"/>
      <c r="C132" s="59"/>
      <c r="D132" s="59"/>
      <c r="E132" s="59"/>
      <c r="F132" s="59"/>
      <c r="G132" s="9"/>
      <c r="H132" s="9"/>
      <c r="I132" s="9"/>
      <c r="J132" s="9"/>
      <c r="K132" s="9"/>
    </row>
    <row r="133" spans="2:11" ht="12.75">
      <c r="B133" s="59"/>
      <c r="C133" s="59"/>
      <c r="D133" s="59"/>
      <c r="E133" s="59"/>
      <c r="F133" s="59"/>
      <c r="G133" s="9"/>
      <c r="H133" s="9"/>
      <c r="I133" s="9"/>
      <c r="J133" s="9"/>
      <c r="K133" s="9"/>
    </row>
    <row r="134" spans="2:11" ht="12.75">
      <c r="B134" s="59"/>
      <c r="C134" s="59"/>
      <c r="D134" s="59"/>
      <c r="E134" s="59"/>
      <c r="F134" s="59"/>
      <c r="G134" s="9"/>
      <c r="H134" s="9"/>
      <c r="I134" s="9"/>
      <c r="J134" s="9"/>
      <c r="K134" s="9"/>
    </row>
    <row r="135" spans="2:11" ht="12.75">
      <c r="B135" s="59"/>
      <c r="C135" s="59"/>
      <c r="D135" s="59"/>
      <c r="E135" s="59"/>
      <c r="F135" s="59"/>
      <c r="G135" s="9"/>
      <c r="H135" s="9"/>
      <c r="I135" s="9"/>
      <c r="J135" s="9"/>
      <c r="K135" s="9"/>
    </row>
    <row r="136" spans="2:11" ht="12.75">
      <c r="B136" s="59"/>
      <c r="C136" s="59"/>
      <c r="D136" s="59"/>
      <c r="E136" s="59"/>
      <c r="F136" s="59"/>
      <c r="G136" s="9"/>
      <c r="H136" s="9"/>
      <c r="I136" s="9"/>
      <c r="J136" s="9"/>
      <c r="K136" s="9"/>
    </row>
    <row r="137" spans="2:11" ht="12.75">
      <c r="B137" s="59"/>
      <c r="C137" s="59"/>
      <c r="D137" s="59"/>
      <c r="E137" s="59"/>
      <c r="F137" s="59"/>
      <c r="G137" s="9"/>
      <c r="H137" s="9"/>
      <c r="I137" s="9"/>
      <c r="J137" s="9"/>
      <c r="K137" s="9"/>
    </row>
    <row r="138" spans="2:11" ht="12.75">
      <c r="B138" s="59"/>
      <c r="C138" s="59"/>
      <c r="D138" s="59"/>
      <c r="E138" s="59"/>
      <c r="F138" s="59"/>
      <c r="G138" s="9"/>
      <c r="H138" s="9"/>
      <c r="I138" s="9"/>
      <c r="J138" s="9"/>
      <c r="K138" s="9"/>
    </row>
    <row r="139" spans="2:11" ht="12.75">
      <c r="B139" s="59"/>
      <c r="C139" s="59"/>
      <c r="D139" s="59"/>
      <c r="E139" s="59"/>
      <c r="F139" s="59"/>
      <c r="G139" s="9"/>
      <c r="H139" s="9"/>
      <c r="I139" s="9"/>
      <c r="J139" s="9"/>
      <c r="K139" s="9"/>
    </row>
    <row r="140" spans="2:11" ht="12.75">
      <c r="B140" s="59"/>
      <c r="C140" s="59"/>
      <c r="D140" s="59"/>
      <c r="E140" s="59"/>
      <c r="F140" s="59"/>
      <c r="G140" s="9"/>
      <c r="H140" s="9"/>
      <c r="I140" s="9"/>
      <c r="J140" s="9"/>
      <c r="K140" s="9"/>
    </row>
    <row r="141" spans="2:11" ht="12.75">
      <c r="B141" s="59"/>
      <c r="C141" s="59"/>
      <c r="D141" s="59"/>
      <c r="E141" s="59"/>
      <c r="F141" s="59"/>
      <c r="G141" s="9"/>
      <c r="H141" s="9"/>
      <c r="I141" s="9"/>
      <c r="J141" s="9"/>
      <c r="K141" s="9"/>
    </row>
    <row r="142" spans="2:11" ht="12.75">
      <c r="B142" s="59"/>
      <c r="C142" s="59"/>
      <c r="D142" s="59"/>
      <c r="E142" s="59"/>
      <c r="F142" s="59"/>
      <c r="G142" s="9"/>
      <c r="H142" s="9"/>
      <c r="I142" s="9"/>
      <c r="J142" s="9"/>
      <c r="K142" s="9"/>
    </row>
    <row r="143" spans="2:11" ht="12.75">
      <c r="B143" s="59"/>
      <c r="C143" s="59"/>
      <c r="D143" s="59"/>
      <c r="E143" s="59"/>
      <c r="F143" s="59"/>
      <c r="G143" s="9"/>
      <c r="H143" s="9"/>
      <c r="I143" s="9"/>
      <c r="J143" s="9"/>
      <c r="K143" s="9"/>
    </row>
    <row r="144" spans="2:11" ht="12.75">
      <c r="B144" s="59"/>
      <c r="C144" s="59"/>
      <c r="D144" s="59"/>
      <c r="E144" s="59"/>
      <c r="F144" s="59"/>
      <c r="G144" s="9"/>
      <c r="H144" s="9"/>
      <c r="I144" s="9"/>
      <c r="J144" s="9"/>
      <c r="K144" s="9"/>
    </row>
    <row r="145" spans="2:11" ht="12.75">
      <c r="B145" s="59"/>
      <c r="C145" s="59"/>
      <c r="D145" s="59"/>
      <c r="E145" s="59"/>
      <c r="F145" s="59"/>
      <c r="G145" s="9"/>
      <c r="H145" s="9"/>
      <c r="I145" s="9"/>
      <c r="J145" s="9"/>
      <c r="K145" s="9"/>
    </row>
    <row r="146" spans="2:11" ht="12.75">
      <c r="B146" s="59"/>
      <c r="C146" s="59"/>
      <c r="D146" s="59"/>
      <c r="E146" s="59"/>
      <c r="F146" s="59"/>
      <c r="G146" s="9"/>
      <c r="H146" s="9"/>
      <c r="I146" s="9"/>
      <c r="J146" s="9"/>
      <c r="K146" s="9"/>
    </row>
    <row r="147" spans="2:11" ht="12.75">
      <c r="B147" s="59"/>
      <c r="C147" s="59"/>
      <c r="D147" s="59"/>
      <c r="E147" s="59"/>
      <c r="F147" s="59"/>
      <c r="G147" s="9"/>
      <c r="H147" s="9"/>
      <c r="I147" s="9"/>
      <c r="J147" s="9"/>
      <c r="K147" s="9"/>
    </row>
    <row r="148" spans="2:11" ht="12.75">
      <c r="B148" s="59"/>
      <c r="C148" s="59"/>
      <c r="D148" s="59"/>
      <c r="E148" s="59"/>
      <c r="F148" s="59"/>
      <c r="G148" s="9"/>
      <c r="H148" s="9"/>
      <c r="I148" s="9"/>
      <c r="J148" s="9"/>
      <c r="K148" s="9"/>
    </row>
    <row r="149" spans="2:11" ht="12.75">
      <c r="B149" s="59"/>
      <c r="C149" s="59"/>
      <c r="D149" s="59"/>
      <c r="E149" s="59"/>
      <c r="F149" s="59"/>
      <c r="G149" s="9"/>
      <c r="H149" s="9"/>
      <c r="I149" s="9"/>
      <c r="J149" s="9"/>
      <c r="K149" s="9"/>
    </row>
    <row r="150" spans="2:11" ht="12.75">
      <c r="B150" s="59"/>
      <c r="C150" s="59"/>
      <c r="D150" s="59"/>
      <c r="E150" s="59"/>
      <c r="F150" s="59"/>
      <c r="G150" s="9"/>
      <c r="H150" s="9"/>
      <c r="I150" s="9"/>
      <c r="J150" s="9"/>
      <c r="K150" s="9"/>
    </row>
    <row r="151" spans="2:11" ht="12.75">
      <c r="B151" s="59"/>
      <c r="C151" s="59"/>
      <c r="D151" s="59"/>
      <c r="E151" s="59"/>
      <c r="F151" s="59"/>
      <c r="G151" s="9"/>
      <c r="H151" s="9"/>
      <c r="I151" s="9"/>
      <c r="J151" s="9"/>
      <c r="K151" s="9"/>
    </row>
    <row r="152" spans="2:11" ht="12.75">
      <c r="B152" s="59"/>
      <c r="C152" s="59"/>
      <c r="D152" s="59"/>
      <c r="E152" s="59"/>
      <c r="F152" s="59"/>
      <c r="G152" s="9"/>
      <c r="H152" s="9"/>
      <c r="I152" s="9"/>
      <c r="J152" s="9"/>
      <c r="K152" s="9"/>
    </row>
    <row r="153" spans="2:11" ht="12.75">
      <c r="B153" s="59"/>
      <c r="C153" s="59"/>
      <c r="D153" s="59"/>
      <c r="E153" s="59"/>
      <c r="F153" s="59"/>
      <c r="G153" s="9"/>
      <c r="H153" s="9"/>
      <c r="I153" s="9"/>
      <c r="J153" s="9"/>
      <c r="K153" s="9"/>
    </row>
    <row r="154" spans="2:11" ht="12.75">
      <c r="B154" s="59"/>
      <c r="C154" s="59"/>
      <c r="D154" s="59"/>
      <c r="E154" s="59"/>
      <c r="F154" s="59"/>
      <c r="G154" s="9"/>
      <c r="H154" s="9"/>
      <c r="I154" s="9"/>
      <c r="J154" s="9"/>
      <c r="K154" s="9"/>
    </row>
    <row r="155" spans="2:11" ht="12.75">
      <c r="B155" s="59"/>
      <c r="C155" s="59"/>
      <c r="D155" s="59"/>
      <c r="E155" s="59"/>
      <c r="F155" s="59"/>
      <c r="G155" s="9"/>
      <c r="H155" s="9"/>
      <c r="I155" s="9"/>
      <c r="J155" s="9"/>
      <c r="K155" s="9"/>
    </row>
    <row r="156" spans="2:11" ht="12.75">
      <c r="B156" s="59"/>
      <c r="C156" s="59"/>
      <c r="D156" s="59"/>
      <c r="E156" s="59"/>
      <c r="F156" s="59"/>
      <c r="G156" s="9"/>
      <c r="H156" s="9"/>
      <c r="I156" s="9"/>
      <c r="J156" s="9"/>
      <c r="K156" s="9"/>
    </row>
    <row r="157" spans="2:11" ht="12.75">
      <c r="B157" s="59"/>
      <c r="C157" s="59"/>
      <c r="D157" s="59"/>
      <c r="E157" s="59"/>
      <c r="F157" s="59"/>
      <c r="G157" s="9"/>
      <c r="H157" s="9"/>
      <c r="I157" s="9"/>
      <c r="J157" s="9"/>
      <c r="K157" s="9"/>
    </row>
    <row r="158" spans="2:11" ht="12.75">
      <c r="B158" s="59"/>
      <c r="C158" s="59"/>
      <c r="D158" s="59"/>
      <c r="E158" s="59"/>
      <c r="F158" s="59"/>
      <c r="G158" s="9"/>
      <c r="H158" s="9"/>
      <c r="I158" s="9"/>
      <c r="J158" s="9"/>
      <c r="K158" s="9"/>
    </row>
    <row r="159" spans="2:11" ht="12.75">
      <c r="B159" s="59"/>
      <c r="C159" s="59"/>
      <c r="D159" s="59"/>
      <c r="E159" s="59"/>
      <c r="F159" s="59"/>
      <c r="G159" s="9"/>
      <c r="H159" s="9"/>
      <c r="I159" s="9"/>
      <c r="J159" s="9"/>
      <c r="K159" s="9"/>
    </row>
    <row r="160" spans="2:11" ht="12.75">
      <c r="B160" s="59"/>
      <c r="C160" s="59"/>
      <c r="D160" s="59"/>
      <c r="E160" s="59"/>
      <c r="F160" s="59"/>
      <c r="G160" s="9"/>
      <c r="H160" s="9"/>
      <c r="I160" s="9"/>
      <c r="J160" s="9"/>
      <c r="K160" s="9"/>
    </row>
    <row r="161" spans="2:11" ht="12.75">
      <c r="B161" s="59"/>
      <c r="C161" s="59"/>
      <c r="D161" s="59"/>
      <c r="E161" s="59"/>
      <c r="F161" s="59"/>
      <c r="G161" s="9"/>
      <c r="H161" s="9"/>
      <c r="I161" s="9"/>
      <c r="J161" s="9"/>
      <c r="K161" s="9"/>
    </row>
    <row r="162" spans="2:11" ht="12.75">
      <c r="B162" s="59"/>
      <c r="C162" s="59"/>
      <c r="D162" s="59"/>
      <c r="E162" s="59"/>
      <c r="F162" s="59"/>
      <c r="G162" s="9"/>
      <c r="H162" s="9"/>
      <c r="I162" s="9"/>
      <c r="J162" s="9"/>
      <c r="K162" s="9"/>
    </row>
    <row r="163" spans="2:11" ht="12.75">
      <c r="B163" s="59"/>
      <c r="C163" s="59"/>
      <c r="D163" s="59"/>
      <c r="E163" s="59"/>
      <c r="F163" s="59"/>
      <c r="G163" s="9"/>
      <c r="H163" s="9"/>
      <c r="I163" s="9"/>
      <c r="J163" s="9"/>
      <c r="K163" s="9"/>
    </row>
    <row r="164" spans="2:11" ht="12.75">
      <c r="B164" s="59"/>
      <c r="C164" s="59"/>
      <c r="D164" s="59"/>
      <c r="E164" s="59"/>
      <c r="F164" s="59"/>
      <c r="G164" s="9"/>
      <c r="H164" s="9"/>
      <c r="I164" s="9"/>
      <c r="J164" s="9"/>
      <c r="K164" s="9"/>
    </row>
    <row r="165" spans="2:11" ht="12.75">
      <c r="B165" s="59"/>
      <c r="C165" s="59"/>
      <c r="D165" s="59"/>
      <c r="E165" s="59"/>
      <c r="F165" s="59"/>
      <c r="G165" s="9"/>
      <c r="H165" s="9"/>
      <c r="I165" s="9"/>
      <c r="J165" s="9"/>
      <c r="K165" s="9"/>
    </row>
    <row r="166" spans="2:11" ht="12.75">
      <c r="B166" s="59"/>
      <c r="C166" s="59"/>
      <c r="D166" s="59"/>
      <c r="E166" s="59"/>
      <c r="F166" s="59"/>
      <c r="G166" s="9"/>
      <c r="H166" s="9"/>
      <c r="I166" s="9"/>
      <c r="J166" s="9"/>
      <c r="K166" s="9"/>
    </row>
    <row r="167" spans="2:11" ht="12.75">
      <c r="B167" s="59"/>
      <c r="C167" s="59"/>
      <c r="D167" s="59"/>
      <c r="E167" s="59"/>
      <c r="F167" s="59"/>
      <c r="G167" s="9"/>
      <c r="H167" s="9"/>
      <c r="I167" s="9"/>
      <c r="J167" s="9"/>
      <c r="K167" s="9"/>
    </row>
    <row r="168" spans="2:11" ht="12.75">
      <c r="B168" s="59"/>
      <c r="C168" s="59"/>
      <c r="D168" s="59"/>
      <c r="E168" s="59"/>
      <c r="F168" s="59"/>
      <c r="G168" s="9"/>
      <c r="H168" s="9"/>
      <c r="I168" s="9"/>
      <c r="J168" s="9"/>
      <c r="K168" s="9"/>
    </row>
    <row r="169" spans="2:11" ht="12.75">
      <c r="B169" s="59"/>
      <c r="C169" s="59"/>
      <c r="D169" s="59"/>
      <c r="E169" s="59"/>
      <c r="F169" s="59"/>
      <c r="G169" s="9"/>
      <c r="H169" s="9"/>
      <c r="I169" s="9"/>
      <c r="J169" s="9"/>
      <c r="K169" s="9"/>
    </row>
    <row r="170" spans="2:11" ht="12.75">
      <c r="B170" s="59"/>
      <c r="C170" s="59"/>
      <c r="D170" s="59"/>
      <c r="E170" s="59"/>
      <c r="F170" s="59"/>
      <c r="G170" s="9"/>
      <c r="H170" s="9"/>
      <c r="I170" s="9"/>
      <c r="J170" s="9"/>
      <c r="K170" s="9"/>
    </row>
    <row r="171" spans="2:11" ht="12.75">
      <c r="B171" s="59"/>
      <c r="C171" s="59"/>
      <c r="D171" s="59"/>
      <c r="E171" s="59"/>
      <c r="F171" s="59"/>
      <c r="G171" s="9"/>
      <c r="H171" s="9"/>
      <c r="I171" s="9"/>
      <c r="J171" s="9"/>
      <c r="K171" s="9"/>
    </row>
    <row r="172" spans="2:11" ht="12.75">
      <c r="B172" s="59"/>
      <c r="C172" s="59"/>
      <c r="D172" s="59"/>
      <c r="E172" s="59"/>
      <c r="F172" s="59"/>
      <c r="G172" s="9"/>
      <c r="H172" s="9"/>
      <c r="I172" s="9"/>
      <c r="J172" s="9"/>
      <c r="K172" s="9"/>
    </row>
    <row r="173" spans="2:11" ht="12.75">
      <c r="B173" s="59"/>
      <c r="C173" s="59"/>
      <c r="D173" s="59"/>
      <c r="E173" s="59"/>
      <c r="F173" s="59"/>
      <c r="G173" s="9"/>
      <c r="H173" s="9"/>
      <c r="I173" s="9"/>
      <c r="J173" s="9"/>
      <c r="K173" s="9"/>
    </row>
    <row r="174" spans="2:11" ht="12.75">
      <c r="B174" s="59"/>
      <c r="C174" s="59"/>
      <c r="D174" s="59"/>
      <c r="E174" s="59"/>
      <c r="F174" s="59"/>
      <c r="G174" s="9"/>
      <c r="H174" s="9"/>
      <c r="I174" s="9"/>
      <c r="J174" s="9"/>
      <c r="K174" s="9"/>
    </row>
    <row r="175" spans="2:11" ht="12.75">
      <c r="B175" s="59"/>
      <c r="C175" s="59"/>
      <c r="D175" s="59"/>
      <c r="E175" s="59"/>
      <c r="F175" s="59"/>
      <c r="G175" s="9"/>
      <c r="H175" s="9"/>
      <c r="I175" s="9"/>
      <c r="J175" s="9"/>
      <c r="K175" s="9"/>
    </row>
    <row r="176" spans="2:11" ht="12.75">
      <c r="B176" s="59"/>
      <c r="C176" s="59"/>
      <c r="D176" s="59"/>
      <c r="E176" s="59"/>
      <c r="F176" s="59"/>
      <c r="G176" s="9"/>
      <c r="H176" s="9"/>
      <c r="I176" s="9"/>
      <c r="J176" s="9"/>
      <c r="K176" s="9"/>
    </row>
    <row r="177" spans="2:11" ht="12.75">
      <c r="B177" s="59"/>
      <c r="C177" s="59"/>
      <c r="D177" s="59"/>
      <c r="E177" s="59"/>
      <c r="F177" s="59"/>
      <c r="G177" s="9"/>
      <c r="H177" s="9"/>
      <c r="I177" s="9"/>
      <c r="J177" s="9"/>
      <c r="K177" s="9"/>
    </row>
    <row r="178" spans="2:11" ht="12.75">
      <c r="B178" s="59"/>
      <c r="C178" s="59"/>
      <c r="D178" s="59"/>
      <c r="E178" s="59"/>
      <c r="F178" s="59"/>
      <c r="G178" s="9"/>
      <c r="H178" s="9"/>
      <c r="I178" s="9"/>
      <c r="J178" s="9"/>
      <c r="K178" s="9"/>
    </row>
    <row r="179" spans="2:11" ht="12.75">
      <c r="B179" s="59"/>
      <c r="C179" s="59"/>
      <c r="D179" s="59"/>
      <c r="E179" s="59"/>
      <c r="F179" s="59"/>
      <c r="G179" s="9"/>
      <c r="H179" s="9"/>
      <c r="I179" s="9"/>
      <c r="J179" s="9"/>
      <c r="K179" s="9"/>
    </row>
    <row r="180" spans="2:11" ht="12.75">
      <c r="B180" s="59"/>
      <c r="C180" s="59"/>
      <c r="D180" s="59"/>
      <c r="E180" s="59"/>
      <c r="F180" s="59"/>
      <c r="G180" s="9"/>
      <c r="H180" s="9"/>
      <c r="I180" s="9"/>
      <c r="J180" s="9"/>
      <c r="K180" s="9"/>
    </row>
    <row r="181" spans="2:11" ht="12.75">
      <c r="B181" s="59"/>
      <c r="C181" s="59"/>
      <c r="D181" s="59"/>
      <c r="E181" s="59"/>
      <c r="F181" s="59"/>
      <c r="G181" s="9"/>
      <c r="H181" s="9"/>
      <c r="I181" s="9"/>
      <c r="J181" s="9"/>
      <c r="K181" s="9"/>
    </row>
    <row r="182" spans="2:11" ht="12.75">
      <c r="B182" s="59"/>
      <c r="C182" s="59"/>
      <c r="D182" s="59"/>
      <c r="E182" s="59"/>
      <c r="F182" s="59"/>
      <c r="G182" s="9"/>
      <c r="H182" s="9"/>
      <c r="I182" s="9"/>
      <c r="J182" s="9"/>
      <c r="K182" s="9"/>
    </row>
    <row r="183" spans="2:11" ht="12.75">
      <c r="B183" s="59"/>
      <c r="C183" s="59"/>
      <c r="D183" s="59"/>
      <c r="E183" s="59"/>
      <c r="F183" s="59"/>
      <c r="G183" s="9"/>
      <c r="H183" s="9"/>
      <c r="I183" s="9"/>
      <c r="J183" s="9"/>
      <c r="K183" s="9"/>
    </row>
    <row r="184" spans="2:11" ht="12.75">
      <c r="B184" s="59"/>
      <c r="C184" s="59"/>
      <c r="D184" s="59"/>
      <c r="E184" s="59"/>
      <c r="F184" s="59"/>
      <c r="G184" s="9"/>
      <c r="H184" s="9"/>
      <c r="I184" s="9"/>
      <c r="J184" s="9"/>
      <c r="K184" s="9"/>
    </row>
    <row r="185" spans="2:11" ht="12.75">
      <c r="B185" s="59"/>
      <c r="C185" s="59"/>
      <c r="D185" s="59"/>
      <c r="E185" s="59"/>
      <c r="F185" s="59"/>
      <c r="G185" s="9"/>
      <c r="H185" s="9"/>
      <c r="I185" s="9"/>
      <c r="J185" s="9"/>
      <c r="K185" s="9"/>
    </row>
    <row r="186" spans="2:11" ht="12.75">
      <c r="B186" s="59"/>
      <c r="C186" s="59"/>
      <c r="D186" s="59"/>
      <c r="E186" s="59"/>
      <c r="F186" s="59"/>
      <c r="G186" s="9"/>
      <c r="H186" s="9"/>
      <c r="I186" s="9"/>
      <c r="J186" s="9"/>
      <c r="K186" s="9"/>
    </row>
    <row r="187" spans="2:11" ht="12.75">
      <c r="B187" s="59"/>
      <c r="C187" s="59"/>
      <c r="D187" s="59"/>
      <c r="E187" s="59"/>
      <c r="F187" s="59"/>
      <c r="G187" s="9"/>
      <c r="H187" s="9"/>
      <c r="I187" s="9"/>
      <c r="J187" s="9"/>
      <c r="K187" s="9"/>
    </row>
    <row r="188" spans="2:11" ht="12.75">
      <c r="B188" s="59"/>
      <c r="C188" s="59"/>
      <c r="D188" s="59"/>
      <c r="E188" s="59"/>
      <c r="F188" s="59"/>
      <c r="G188" s="9"/>
      <c r="H188" s="9"/>
      <c r="I188" s="9"/>
      <c r="J188" s="9"/>
      <c r="K188" s="9"/>
    </row>
    <row r="189" spans="2:11" ht="12.75">
      <c r="B189" s="59"/>
      <c r="C189" s="59"/>
      <c r="D189" s="59"/>
      <c r="E189" s="59"/>
      <c r="F189" s="59"/>
      <c r="G189" s="9"/>
      <c r="H189" s="9"/>
      <c r="I189" s="9"/>
      <c r="J189" s="9"/>
      <c r="K189" s="9"/>
    </row>
    <row r="190" spans="2:11" ht="12.75">
      <c r="B190" s="59"/>
      <c r="C190" s="59"/>
      <c r="D190" s="59"/>
      <c r="E190" s="59"/>
      <c r="F190" s="59"/>
      <c r="G190" s="9"/>
      <c r="H190" s="9"/>
      <c r="I190" s="9"/>
      <c r="J190" s="9"/>
      <c r="K190" s="9"/>
    </row>
    <row r="191" spans="2:11" ht="12.75">
      <c r="B191" s="59"/>
      <c r="C191" s="59"/>
      <c r="D191" s="59"/>
      <c r="E191" s="59"/>
      <c r="F191" s="59"/>
      <c r="G191" s="9"/>
      <c r="H191" s="9"/>
      <c r="I191" s="9"/>
      <c r="J191" s="9"/>
      <c r="K191" s="9"/>
    </row>
    <row r="192" spans="2:11" ht="12.75">
      <c r="B192" s="59"/>
      <c r="C192" s="59"/>
      <c r="D192" s="59"/>
      <c r="E192" s="59"/>
      <c r="F192" s="59"/>
      <c r="G192" s="9"/>
      <c r="H192" s="9"/>
      <c r="I192" s="9"/>
      <c r="J192" s="9"/>
      <c r="K192" s="9"/>
    </row>
    <row r="193" spans="2:11" ht="12.75">
      <c r="B193" s="59"/>
      <c r="C193" s="59"/>
      <c r="D193" s="59"/>
      <c r="E193" s="59"/>
      <c r="F193" s="59"/>
      <c r="G193" s="9"/>
      <c r="H193" s="9"/>
      <c r="I193" s="9"/>
      <c r="J193" s="9"/>
      <c r="K193" s="9"/>
    </row>
    <row r="194" spans="2:11" ht="12.75">
      <c r="B194" s="59"/>
      <c r="C194" s="59"/>
      <c r="D194" s="59"/>
      <c r="E194" s="59"/>
      <c r="F194" s="59"/>
      <c r="G194" s="9"/>
      <c r="H194" s="9"/>
      <c r="I194" s="9"/>
      <c r="J194" s="9"/>
      <c r="K194" s="9"/>
    </row>
    <row r="195" spans="2:11" ht="12.75">
      <c r="B195" s="59"/>
      <c r="C195" s="59"/>
      <c r="D195" s="59"/>
      <c r="E195" s="59"/>
      <c r="F195" s="59"/>
      <c r="G195" s="9"/>
      <c r="H195" s="9"/>
      <c r="I195" s="9"/>
      <c r="J195" s="9"/>
      <c r="K195" s="9"/>
    </row>
    <row r="196" spans="2:11" ht="12.75">
      <c r="B196" s="59"/>
      <c r="C196" s="59"/>
      <c r="D196" s="59"/>
      <c r="E196" s="59"/>
      <c r="F196" s="59"/>
      <c r="G196" s="9"/>
      <c r="H196" s="9"/>
      <c r="I196" s="9"/>
      <c r="J196" s="9"/>
      <c r="K196" s="9"/>
    </row>
    <row r="197" spans="2:11" ht="12.75">
      <c r="B197" s="59"/>
      <c r="C197" s="59"/>
      <c r="D197" s="59"/>
      <c r="E197" s="59"/>
      <c r="F197" s="59"/>
      <c r="G197" s="9"/>
      <c r="H197" s="9"/>
      <c r="I197" s="9"/>
      <c r="J197" s="9"/>
      <c r="K197" s="9"/>
    </row>
    <row r="198" spans="2:11" ht="12.75">
      <c r="B198" s="59"/>
      <c r="C198" s="59"/>
      <c r="D198" s="59"/>
      <c r="E198" s="59"/>
      <c r="F198" s="59"/>
      <c r="G198" s="9"/>
      <c r="H198" s="9"/>
      <c r="I198" s="9"/>
      <c r="J198" s="9"/>
      <c r="K198" s="9"/>
    </row>
    <row r="199" spans="2:11" ht="12.75">
      <c r="B199" s="59"/>
      <c r="C199" s="59"/>
      <c r="D199" s="59"/>
      <c r="E199" s="59"/>
      <c r="F199" s="59"/>
      <c r="G199" s="9"/>
      <c r="H199" s="9"/>
      <c r="I199" s="9"/>
      <c r="J199" s="9"/>
      <c r="K199" s="9"/>
    </row>
    <row r="200" spans="2:11" ht="12.75">
      <c r="B200" s="59"/>
      <c r="C200" s="59"/>
      <c r="D200" s="59"/>
      <c r="E200" s="59"/>
      <c r="F200" s="59"/>
      <c r="G200" s="9"/>
      <c r="H200" s="9"/>
      <c r="I200" s="9"/>
      <c r="J200" s="9"/>
      <c r="K200" s="9"/>
    </row>
    <row r="201" spans="2:11" ht="12.75">
      <c r="B201" s="59"/>
      <c r="C201" s="59"/>
      <c r="D201" s="59"/>
      <c r="E201" s="59"/>
      <c r="F201" s="59"/>
      <c r="G201" s="9"/>
      <c r="H201" s="9"/>
      <c r="I201" s="9"/>
      <c r="J201" s="9"/>
      <c r="K201" s="9"/>
    </row>
    <row r="202" spans="2:11" ht="12.75">
      <c r="B202" s="59"/>
      <c r="C202" s="59"/>
      <c r="D202" s="59"/>
      <c r="E202" s="59"/>
      <c r="F202" s="59"/>
      <c r="G202" s="9"/>
      <c r="H202" s="9"/>
      <c r="I202" s="9"/>
      <c r="J202" s="9"/>
      <c r="K202" s="9"/>
    </row>
    <row r="203" spans="2:11" ht="12.75">
      <c r="B203" s="59"/>
      <c r="C203" s="59"/>
      <c r="D203" s="59"/>
      <c r="E203" s="59"/>
      <c r="F203" s="59"/>
      <c r="G203" s="9"/>
      <c r="H203" s="9"/>
      <c r="I203" s="9"/>
      <c r="J203" s="9"/>
      <c r="K203" s="9"/>
    </row>
    <row r="204" spans="2:11" ht="12.75">
      <c r="B204" s="59"/>
      <c r="C204" s="59"/>
      <c r="D204" s="59"/>
      <c r="E204" s="59"/>
      <c r="F204" s="59"/>
      <c r="G204" s="9"/>
      <c r="H204" s="9"/>
      <c r="I204" s="9"/>
      <c r="J204" s="9"/>
      <c r="K204" s="9"/>
    </row>
    <row r="205" spans="2:11" ht="12.75">
      <c r="B205" s="59"/>
      <c r="C205" s="59"/>
      <c r="D205" s="59"/>
      <c r="E205" s="59"/>
      <c r="F205" s="59"/>
      <c r="G205" s="9"/>
      <c r="H205" s="9"/>
      <c r="I205" s="9"/>
      <c r="J205" s="9"/>
      <c r="K205" s="9"/>
    </row>
    <row r="206" spans="2:11" ht="12.75">
      <c r="B206" s="59"/>
      <c r="C206" s="59"/>
      <c r="D206" s="59"/>
      <c r="E206" s="59"/>
      <c r="F206" s="59"/>
      <c r="G206" s="9"/>
      <c r="H206" s="9"/>
      <c r="I206" s="9"/>
      <c r="J206" s="9"/>
      <c r="K206" s="9"/>
    </row>
    <row r="207" spans="2:11" ht="12.75">
      <c r="B207" s="59"/>
      <c r="C207" s="59"/>
      <c r="D207" s="59"/>
      <c r="E207" s="59"/>
      <c r="F207" s="59"/>
      <c r="G207" s="9"/>
      <c r="H207" s="9"/>
      <c r="I207" s="9"/>
      <c r="J207" s="9"/>
      <c r="K207" s="9"/>
    </row>
    <row r="208" spans="2:11" ht="12.75">
      <c r="B208" s="59"/>
      <c r="C208" s="59"/>
      <c r="D208" s="59"/>
      <c r="E208" s="59"/>
      <c r="F208" s="59"/>
      <c r="G208" s="9"/>
      <c r="H208" s="9"/>
      <c r="I208" s="9"/>
      <c r="J208" s="9"/>
      <c r="K208" s="9"/>
    </row>
    <row r="209" spans="2:11" ht="12.75">
      <c r="B209" s="59"/>
      <c r="C209" s="59"/>
      <c r="D209" s="59"/>
      <c r="E209" s="59"/>
      <c r="F209" s="59"/>
      <c r="G209" s="9"/>
      <c r="H209" s="9"/>
      <c r="I209" s="9"/>
      <c r="J209" s="9"/>
      <c r="K209" s="9"/>
    </row>
    <row r="210" spans="2:11" ht="12.75">
      <c r="B210" s="59"/>
      <c r="C210" s="59"/>
      <c r="D210" s="59"/>
      <c r="E210" s="59"/>
      <c r="F210" s="59"/>
      <c r="G210" s="9"/>
      <c r="H210" s="9"/>
      <c r="I210" s="9"/>
      <c r="J210" s="9"/>
      <c r="K210" s="9"/>
    </row>
    <row r="211" spans="2:11" ht="12.75">
      <c r="B211" s="59"/>
      <c r="C211" s="59"/>
      <c r="D211" s="59"/>
      <c r="E211" s="59"/>
      <c r="F211" s="59"/>
      <c r="G211" s="9"/>
      <c r="H211" s="9"/>
      <c r="I211" s="9"/>
      <c r="J211" s="9"/>
      <c r="K211" s="9"/>
    </row>
    <row r="212" spans="2:11" ht="12.75">
      <c r="B212" s="59"/>
      <c r="C212" s="59"/>
      <c r="D212" s="59"/>
      <c r="E212" s="59"/>
      <c r="F212" s="59"/>
      <c r="G212" s="9"/>
      <c r="H212" s="9"/>
      <c r="I212" s="9"/>
      <c r="J212" s="9"/>
      <c r="K212" s="9"/>
    </row>
    <row r="213" spans="2:11" ht="12.75">
      <c r="B213" s="59"/>
      <c r="C213" s="59"/>
      <c r="D213" s="59"/>
      <c r="E213" s="59"/>
      <c r="F213" s="59"/>
      <c r="G213" s="9"/>
      <c r="H213" s="9"/>
      <c r="I213" s="9"/>
      <c r="J213" s="9"/>
      <c r="K213" s="9"/>
    </row>
    <row r="214" spans="2:11" ht="12.75">
      <c r="B214" s="59"/>
      <c r="C214" s="59"/>
      <c r="D214" s="59"/>
      <c r="E214" s="59"/>
      <c r="F214" s="59"/>
      <c r="G214" s="9"/>
      <c r="H214" s="9"/>
      <c r="I214" s="9"/>
      <c r="J214" s="9"/>
      <c r="K214" s="9"/>
    </row>
    <row r="215" spans="2:11" ht="12.75">
      <c r="B215" s="59"/>
      <c r="C215" s="59"/>
      <c r="D215" s="59"/>
      <c r="E215" s="59"/>
      <c r="F215" s="59"/>
      <c r="G215" s="9"/>
      <c r="H215" s="9"/>
      <c r="I215" s="9"/>
      <c r="J215" s="9"/>
      <c r="K215" s="9"/>
    </row>
    <row r="216" spans="2:11" ht="12.75">
      <c r="B216" s="59"/>
      <c r="C216" s="59"/>
      <c r="D216" s="59"/>
      <c r="E216" s="59"/>
      <c r="F216" s="59"/>
      <c r="G216" s="9"/>
      <c r="H216" s="9"/>
      <c r="I216" s="9"/>
      <c r="J216" s="9"/>
      <c r="K216" s="9"/>
    </row>
    <row r="217" spans="2:11" ht="12.75">
      <c r="B217" s="59"/>
      <c r="C217" s="59"/>
      <c r="D217" s="59"/>
      <c r="E217" s="59"/>
      <c r="F217" s="59"/>
      <c r="G217" s="9"/>
      <c r="H217" s="9"/>
      <c r="I217" s="9"/>
      <c r="J217" s="9"/>
      <c r="K217" s="9"/>
    </row>
    <row r="218" spans="2:11" ht="12.75">
      <c r="B218" s="59"/>
      <c r="C218" s="59"/>
      <c r="D218" s="59"/>
      <c r="E218" s="59"/>
      <c r="F218" s="59"/>
      <c r="G218" s="9"/>
      <c r="H218" s="9"/>
      <c r="I218" s="9"/>
      <c r="J218" s="9"/>
      <c r="K218" s="9"/>
    </row>
    <row r="219" spans="2:11" ht="12.75">
      <c r="B219" s="59"/>
      <c r="C219" s="59"/>
      <c r="D219" s="59"/>
      <c r="E219" s="59"/>
      <c r="F219" s="59"/>
      <c r="G219" s="9"/>
      <c r="H219" s="9"/>
      <c r="I219" s="9"/>
      <c r="J219" s="9"/>
      <c r="K219" s="9"/>
    </row>
    <row r="220" spans="2:11" ht="12.75">
      <c r="B220" s="59"/>
      <c r="C220" s="59"/>
      <c r="D220" s="59"/>
      <c r="E220" s="59"/>
      <c r="F220" s="59"/>
      <c r="G220" s="9"/>
      <c r="H220" s="9"/>
      <c r="I220" s="9"/>
      <c r="J220" s="9"/>
      <c r="K220" s="9"/>
    </row>
    <row r="221" spans="2:11" ht="12.75">
      <c r="B221" s="59"/>
      <c r="C221" s="59"/>
      <c r="D221" s="59"/>
      <c r="E221" s="59"/>
      <c r="F221" s="59"/>
      <c r="G221" s="9"/>
      <c r="H221" s="9"/>
      <c r="I221" s="9"/>
      <c r="J221" s="9"/>
      <c r="K221" s="9"/>
    </row>
    <row r="222" spans="2:11" ht="12.75">
      <c r="B222" s="59"/>
      <c r="C222" s="59"/>
      <c r="D222" s="59"/>
      <c r="E222" s="59"/>
      <c r="F222" s="59"/>
      <c r="G222" s="9"/>
      <c r="H222" s="9"/>
      <c r="I222" s="9"/>
      <c r="J222" s="9"/>
      <c r="K222" s="9"/>
    </row>
    <row r="223" spans="2:11" ht="12.75">
      <c r="B223" s="59"/>
      <c r="C223" s="59"/>
      <c r="D223" s="59"/>
      <c r="E223" s="59"/>
      <c r="F223" s="59"/>
      <c r="G223" s="9"/>
      <c r="H223" s="9"/>
      <c r="I223" s="9"/>
      <c r="J223" s="9"/>
      <c r="K223" s="9"/>
    </row>
    <row r="224" spans="2:11" ht="12.75">
      <c r="B224" s="59"/>
      <c r="C224" s="59"/>
      <c r="D224" s="59"/>
      <c r="E224" s="59"/>
      <c r="F224" s="59"/>
      <c r="G224" s="9"/>
      <c r="H224" s="9"/>
      <c r="I224" s="9"/>
      <c r="J224" s="9"/>
      <c r="K224" s="9"/>
    </row>
    <row r="225" spans="2:11" ht="12.75">
      <c r="B225" s="59"/>
      <c r="C225" s="59"/>
      <c r="D225" s="59"/>
      <c r="E225" s="59"/>
      <c r="F225" s="59"/>
      <c r="G225" s="9"/>
      <c r="H225" s="9"/>
      <c r="I225" s="9"/>
      <c r="J225" s="9"/>
      <c r="K225" s="9"/>
    </row>
    <row r="226" spans="2:11" ht="12.75">
      <c r="B226" s="59"/>
      <c r="C226" s="59"/>
      <c r="D226" s="59"/>
      <c r="E226" s="59"/>
      <c r="F226" s="59"/>
      <c r="G226" s="9"/>
      <c r="H226" s="9"/>
      <c r="I226" s="9"/>
      <c r="J226" s="9"/>
      <c r="K226" s="9"/>
    </row>
    <row r="227" spans="2:11" ht="12.75">
      <c r="B227" s="59"/>
      <c r="C227" s="59"/>
      <c r="D227" s="59"/>
      <c r="E227" s="59"/>
      <c r="F227" s="59"/>
      <c r="G227" s="9"/>
      <c r="H227" s="9"/>
      <c r="I227" s="9"/>
      <c r="J227" s="9"/>
      <c r="K227" s="9"/>
    </row>
    <row r="228" spans="2:11" ht="12.75">
      <c r="B228" s="59"/>
      <c r="C228" s="59"/>
      <c r="D228" s="59"/>
      <c r="E228" s="59"/>
      <c r="F228" s="59"/>
      <c r="G228" s="9"/>
      <c r="H228" s="9"/>
      <c r="I228" s="9"/>
      <c r="J228" s="9"/>
      <c r="K228" s="9"/>
    </row>
    <row r="229" spans="2:11" ht="12.75">
      <c r="B229" s="59"/>
      <c r="C229" s="59"/>
      <c r="D229" s="59"/>
      <c r="E229" s="59"/>
      <c r="F229" s="59"/>
      <c r="G229" s="9"/>
      <c r="H229" s="9"/>
      <c r="I229" s="9"/>
      <c r="J229" s="9"/>
      <c r="K229" s="9"/>
    </row>
    <row r="230" spans="2:11" ht="12.75">
      <c r="B230" s="59"/>
      <c r="C230" s="59"/>
      <c r="D230" s="59"/>
      <c r="E230" s="59"/>
      <c r="F230" s="59"/>
      <c r="G230" s="9"/>
      <c r="H230" s="9"/>
      <c r="I230" s="9"/>
      <c r="J230" s="9"/>
      <c r="K230" s="9"/>
    </row>
    <row r="231" spans="2:11" ht="12.75">
      <c r="B231" s="59"/>
      <c r="C231" s="59"/>
      <c r="D231" s="59"/>
      <c r="E231" s="59"/>
      <c r="F231" s="59"/>
      <c r="G231" s="9"/>
      <c r="H231" s="9"/>
      <c r="I231" s="9"/>
      <c r="J231" s="9"/>
      <c r="K231" s="9"/>
    </row>
    <row r="232" spans="2:11" ht="12.75">
      <c r="B232" s="59"/>
      <c r="C232" s="59"/>
      <c r="D232" s="59"/>
      <c r="E232" s="59"/>
      <c r="F232" s="59"/>
      <c r="G232" s="9"/>
      <c r="H232" s="9"/>
      <c r="I232" s="9"/>
      <c r="J232" s="9"/>
      <c r="K232" s="9"/>
    </row>
    <row r="233" spans="2:11" ht="12.75">
      <c r="B233" s="59"/>
      <c r="C233" s="59"/>
      <c r="D233" s="59"/>
      <c r="E233" s="59"/>
      <c r="F233" s="59"/>
      <c r="G233" s="9"/>
      <c r="H233" s="9"/>
      <c r="I233" s="9"/>
      <c r="J233" s="9"/>
      <c r="K233" s="9"/>
    </row>
    <row r="234" spans="2:11" ht="12.75">
      <c r="B234" s="59"/>
      <c r="C234" s="59"/>
      <c r="D234" s="59"/>
      <c r="E234" s="59"/>
      <c r="F234" s="59"/>
      <c r="G234" s="9"/>
      <c r="H234" s="9"/>
      <c r="I234" s="9"/>
      <c r="J234" s="9"/>
      <c r="K234" s="9"/>
    </row>
    <row r="235" spans="2:11" ht="12.75">
      <c r="B235" s="59"/>
      <c r="C235" s="59"/>
      <c r="D235" s="59"/>
      <c r="E235" s="59"/>
      <c r="F235" s="59"/>
      <c r="G235" s="9"/>
      <c r="H235" s="9"/>
      <c r="I235" s="9"/>
      <c r="J235" s="9"/>
      <c r="K235" s="9"/>
    </row>
    <row r="236" spans="2:11" ht="12.75">
      <c r="B236" s="59"/>
      <c r="C236" s="59"/>
      <c r="D236" s="59"/>
      <c r="E236" s="59"/>
      <c r="F236" s="59"/>
      <c r="G236" s="9"/>
      <c r="H236" s="9"/>
      <c r="I236" s="9"/>
      <c r="J236" s="9"/>
      <c r="K236" s="9"/>
    </row>
    <row r="237" spans="2:11" ht="12.75">
      <c r="B237" s="59"/>
      <c r="C237" s="59"/>
      <c r="D237" s="59"/>
      <c r="E237" s="59"/>
      <c r="F237" s="59"/>
      <c r="G237" s="9"/>
      <c r="H237" s="9"/>
      <c r="I237" s="9"/>
      <c r="J237" s="9"/>
      <c r="K237" s="9"/>
    </row>
    <row r="238" spans="2:11" ht="12.75">
      <c r="B238" s="59"/>
      <c r="C238" s="59"/>
      <c r="D238" s="59"/>
      <c r="E238" s="59"/>
      <c r="F238" s="59"/>
      <c r="G238" s="9"/>
      <c r="H238" s="9"/>
      <c r="I238" s="9"/>
      <c r="J238" s="9"/>
      <c r="K238" s="9"/>
    </row>
    <row r="239" spans="2:11" ht="12.75">
      <c r="B239" s="59"/>
      <c r="C239" s="59"/>
      <c r="D239" s="59"/>
      <c r="E239" s="59"/>
      <c r="F239" s="59"/>
      <c r="G239" s="9"/>
      <c r="H239" s="9"/>
      <c r="I239" s="9"/>
      <c r="J239" s="9"/>
      <c r="K239" s="9"/>
    </row>
    <row r="240" spans="2:11" ht="12.75">
      <c r="B240" s="59"/>
      <c r="C240" s="59"/>
      <c r="D240" s="59"/>
      <c r="E240" s="59"/>
      <c r="F240" s="59"/>
      <c r="G240" s="9"/>
      <c r="H240" s="9"/>
      <c r="I240" s="9"/>
      <c r="J240" s="9"/>
      <c r="K240" s="9"/>
    </row>
    <row r="241" spans="2:11" ht="12.75">
      <c r="B241" s="59"/>
      <c r="C241" s="59"/>
      <c r="D241" s="59"/>
      <c r="E241" s="59"/>
      <c r="F241" s="59"/>
      <c r="G241" s="9"/>
      <c r="H241" s="9"/>
      <c r="I241" s="9"/>
      <c r="J241" s="9"/>
      <c r="K241" s="9"/>
    </row>
    <row r="242" spans="2:11" ht="12.75">
      <c r="B242" s="59"/>
      <c r="C242" s="59"/>
      <c r="D242" s="59"/>
      <c r="E242" s="59"/>
      <c r="F242" s="59"/>
      <c r="G242" s="9"/>
      <c r="H242" s="9"/>
      <c r="I242" s="9"/>
      <c r="J242" s="9"/>
      <c r="K242" s="9"/>
    </row>
    <row r="243" spans="2:11" ht="12.75">
      <c r="B243" s="59"/>
      <c r="C243" s="59"/>
      <c r="D243" s="59"/>
      <c r="E243" s="59"/>
      <c r="F243" s="59"/>
      <c r="G243" s="9"/>
      <c r="H243" s="9"/>
      <c r="I243" s="9"/>
      <c r="J243" s="9"/>
      <c r="K243" s="9"/>
    </row>
    <row r="244" spans="2:11" ht="12.75">
      <c r="B244" s="59"/>
      <c r="C244" s="59"/>
      <c r="D244" s="59"/>
      <c r="E244" s="59"/>
      <c r="F244" s="59"/>
      <c r="G244" s="9"/>
      <c r="H244" s="9"/>
      <c r="I244" s="9"/>
      <c r="J244" s="9"/>
      <c r="K244" s="9"/>
    </row>
    <row r="245" spans="2:11" ht="12.75">
      <c r="B245" s="9"/>
      <c r="C245" s="9"/>
      <c r="D245" s="9"/>
      <c r="E245" s="9"/>
      <c r="F245" s="9"/>
      <c r="G245" s="9"/>
      <c r="H245" s="9"/>
      <c r="I245" s="9"/>
      <c r="J245" s="9"/>
      <c r="K245" s="9"/>
    </row>
    <row r="246" spans="2:11" ht="12.75">
      <c r="B246" s="9"/>
      <c r="C246" s="9"/>
      <c r="D246" s="9"/>
      <c r="E246" s="9"/>
      <c r="F246" s="9"/>
      <c r="G246" s="9"/>
      <c r="H246" s="9"/>
      <c r="I246" s="9"/>
      <c r="J246" s="9"/>
      <c r="K246" s="9"/>
    </row>
    <row r="247" spans="2:11" ht="12.75">
      <c r="B247" s="9"/>
      <c r="C247" s="9"/>
      <c r="D247" s="9"/>
      <c r="E247" s="9"/>
      <c r="F247" s="9"/>
      <c r="G247" s="9"/>
      <c r="H247" s="9"/>
      <c r="I247" s="9"/>
      <c r="J247" s="9"/>
      <c r="K247" s="9"/>
    </row>
    <row r="248" spans="2:11" ht="12.75">
      <c r="B248" s="9"/>
      <c r="C248" s="9"/>
      <c r="D248" s="9"/>
      <c r="E248" s="9"/>
      <c r="F248" s="9"/>
      <c r="G248" s="9"/>
      <c r="H248" s="9"/>
      <c r="I248" s="9"/>
      <c r="J248" s="9"/>
      <c r="K248" s="9"/>
    </row>
    <row r="249" spans="2:11" ht="12.75">
      <c r="B249" s="9"/>
      <c r="C249" s="9"/>
      <c r="D249" s="9"/>
      <c r="E249" s="9"/>
      <c r="F249" s="9"/>
      <c r="G249" s="9"/>
      <c r="H249" s="9"/>
      <c r="I249" s="9"/>
      <c r="J249" s="9"/>
      <c r="K249" s="9"/>
    </row>
    <row r="250" spans="2:11" ht="12.75">
      <c r="B250" s="9"/>
      <c r="C250" s="9"/>
      <c r="D250" s="9"/>
      <c r="E250" s="9"/>
      <c r="F250" s="9"/>
      <c r="G250" s="9"/>
      <c r="H250" s="9"/>
      <c r="I250" s="9"/>
      <c r="J250" s="9"/>
      <c r="K250" s="9"/>
    </row>
    <row r="251" spans="2:11" ht="12.75">
      <c r="B251" s="9"/>
      <c r="C251" s="9"/>
      <c r="D251" s="9"/>
      <c r="E251" s="9"/>
      <c r="F251" s="9"/>
      <c r="G251" s="9"/>
      <c r="H251" s="9"/>
      <c r="I251" s="9"/>
      <c r="J251" s="9"/>
      <c r="K251" s="9"/>
    </row>
    <row r="252" spans="2:11" ht="12.75">
      <c r="B252" s="9"/>
      <c r="C252" s="9"/>
      <c r="D252" s="9"/>
      <c r="E252" s="9"/>
      <c r="F252" s="9"/>
      <c r="G252" s="9"/>
      <c r="H252" s="9"/>
      <c r="I252" s="9"/>
      <c r="J252" s="9"/>
      <c r="K252" s="9"/>
    </row>
    <row r="253" spans="2:11" ht="12.75">
      <c r="B253" s="9"/>
      <c r="C253" s="9"/>
      <c r="D253" s="9"/>
      <c r="E253" s="9"/>
      <c r="F253" s="9"/>
      <c r="G253" s="9"/>
      <c r="H253" s="9"/>
      <c r="I253" s="9"/>
      <c r="J253" s="9"/>
      <c r="K253" s="9"/>
    </row>
  </sheetData>
  <printOptions horizontalCentered="1"/>
  <pageMargins left="0.5" right="0.25" top="0.75" bottom="1" header="0.5" footer="0.5"/>
  <pageSetup horizontalDpi="600" verticalDpi="600" orientation="portrait" paperSize="9" r:id="rId4"/>
  <headerFooter alignWithMargins="0">
    <oddFooter>&amp;C3</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I1005"/>
  <sheetViews>
    <sheetView workbookViewId="0" topLeftCell="A33">
      <selection activeCell="H50" sqref="H50"/>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199" customWidth="1"/>
    <col min="7" max="7" width="2" style="160" customWidth="1"/>
    <col min="8" max="8" width="15.83203125" style="0" customWidth="1"/>
    <col min="9" max="9" width="17.16015625" style="0" customWidth="1"/>
  </cols>
  <sheetData>
    <row r="1" ht="12.75"/>
    <row r="2" ht="15.75" customHeight="1">
      <c r="A2" s="44" t="s">
        <v>130</v>
      </c>
    </row>
    <row r="3" ht="12.75" customHeight="1">
      <c r="A3" s="2" t="s">
        <v>0</v>
      </c>
    </row>
    <row r="4" ht="12.75" customHeight="1">
      <c r="A4" s="2"/>
    </row>
    <row r="5" ht="12.75" customHeight="1">
      <c r="A5" s="3"/>
    </row>
    <row r="6" spans="1:8" ht="12.75" customHeight="1">
      <c r="A6" s="95" t="s">
        <v>181</v>
      </c>
      <c r="B6" s="80"/>
      <c r="C6" s="80"/>
      <c r="D6" s="80"/>
      <c r="E6" s="80"/>
      <c r="F6" s="200"/>
      <c r="G6" s="216"/>
      <c r="H6" s="102"/>
    </row>
    <row r="7" spans="1:8" ht="14.25" customHeight="1" thickBot="1">
      <c r="A7" s="97" t="s">
        <v>177</v>
      </c>
      <c r="B7" s="81"/>
      <c r="C7" s="81"/>
      <c r="D7" s="81"/>
      <c r="E7" s="81"/>
      <c r="F7" s="201"/>
      <c r="G7" s="217"/>
      <c r="H7" s="103"/>
    </row>
    <row r="8" spans="1:8" ht="12.75" customHeight="1" thickTop="1">
      <c r="A8" s="27"/>
      <c r="B8" s="28"/>
      <c r="C8" s="28"/>
      <c r="D8" s="28"/>
      <c r="E8" s="28"/>
      <c r="F8" s="202"/>
      <c r="G8" s="29"/>
      <c r="H8" s="28"/>
    </row>
    <row r="9" spans="1:8" ht="12.75" customHeight="1">
      <c r="A9" s="27"/>
      <c r="B9" s="28"/>
      <c r="C9" s="28"/>
      <c r="D9" s="28"/>
      <c r="E9" s="28"/>
      <c r="F9" s="340" t="s">
        <v>142</v>
      </c>
      <c r="G9" s="340"/>
      <c r="H9" s="340"/>
    </row>
    <row r="10" spans="1:8" ht="12" customHeight="1">
      <c r="A10" s="104"/>
      <c r="B10" s="2"/>
      <c r="C10" s="2"/>
      <c r="D10" s="2"/>
      <c r="E10" s="2"/>
      <c r="F10" s="244" t="s">
        <v>92</v>
      </c>
      <c r="G10" s="245"/>
      <c r="H10" s="244" t="s">
        <v>92</v>
      </c>
    </row>
    <row r="11" spans="1:8" ht="12" customHeight="1">
      <c r="A11" s="104"/>
      <c r="B11" s="2"/>
      <c r="C11" s="2"/>
      <c r="D11" s="2"/>
      <c r="E11" s="2"/>
      <c r="F11" s="247" t="s">
        <v>119</v>
      </c>
      <c r="G11" s="231"/>
      <c r="H11" s="248" t="str">
        <f>F11</f>
        <v>Period To Date</v>
      </c>
    </row>
    <row r="12" spans="1:8" ht="12" customHeight="1">
      <c r="A12" s="2"/>
      <c r="B12" s="2"/>
      <c r="C12" s="2"/>
      <c r="D12" s="2"/>
      <c r="E12" s="2"/>
      <c r="F12" s="249" t="str">
        <f>'P&amp;L'!B11</f>
        <v>31.03.2007</v>
      </c>
      <c r="G12" s="231"/>
      <c r="H12" s="243" t="s">
        <v>178</v>
      </c>
    </row>
    <row r="13" spans="1:8" ht="12" customHeight="1">
      <c r="A13" s="2"/>
      <c r="B13" s="2"/>
      <c r="C13" s="2"/>
      <c r="D13" s="2"/>
      <c r="E13" s="2"/>
      <c r="F13" s="244" t="str">
        <f>H13</f>
        <v>RM'000</v>
      </c>
      <c r="G13" s="244"/>
      <c r="H13" s="246" t="s">
        <v>1</v>
      </c>
    </row>
    <row r="14" spans="1:8" ht="12" customHeight="1">
      <c r="A14" s="5" t="s">
        <v>24</v>
      </c>
      <c r="B14" s="2"/>
      <c r="C14" s="2"/>
      <c r="D14" s="2"/>
      <c r="E14" s="2"/>
      <c r="F14" s="203"/>
      <c r="G14" s="37"/>
      <c r="H14" s="30"/>
    </row>
    <row r="15" spans="1:8" ht="12" customHeight="1">
      <c r="A15" s="2" t="s">
        <v>182</v>
      </c>
      <c r="B15" s="2"/>
      <c r="C15" s="2"/>
      <c r="D15" s="2"/>
      <c r="E15" s="2"/>
      <c r="F15" s="232">
        <f>'P&amp;L'!D25</f>
        <v>-1596</v>
      </c>
      <c r="G15" s="37"/>
      <c r="H15" s="37">
        <f>'P&amp;L'!E25</f>
        <v>-9905</v>
      </c>
    </row>
    <row r="16" spans="1:8" ht="12" customHeight="1">
      <c r="A16" s="2" t="s">
        <v>25</v>
      </c>
      <c r="B16" s="2"/>
      <c r="C16" s="2"/>
      <c r="D16" s="2"/>
      <c r="E16" s="2"/>
      <c r="F16" s="232"/>
      <c r="G16" s="37"/>
      <c r="H16" s="222"/>
    </row>
    <row r="17" spans="1:8" ht="12" customHeight="1">
      <c r="A17" s="28" t="s">
        <v>85</v>
      </c>
      <c r="B17" s="28"/>
      <c r="C17" s="28"/>
      <c r="D17" s="28"/>
      <c r="E17" s="28"/>
      <c r="F17" s="232">
        <v>2324</v>
      </c>
      <c r="G17" s="218"/>
      <c r="H17" s="213">
        <v>2166</v>
      </c>
    </row>
    <row r="18" spans="1:8" ht="12" customHeight="1">
      <c r="A18" s="29" t="s">
        <v>36</v>
      </c>
      <c r="B18" s="28"/>
      <c r="C18" s="28"/>
      <c r="D18" s="28"/>
      <c r="E18" s="28"/>
      <c r="F18" s="232">
        <v>0</v>
      </c>
      <c r="G18" s="218"/>
      <c r="H18" s="213">
        <v>32</v>
      </c>
    </row>
    <row r="19" spans="1:8" ht="12" customHeight="1">
      <c r="A19" s="29" t="s">
        <v>37</v>
      </c>
      <c r="B19" s="28"/>
      <c r="C19" s="28"/>
      <c r="D19" s="28"/>
      <c r="E19" s="28"/>
      <c r="F19" s="232">
        <v>13</v>
      </c>
      <c r="G19" s="218"/>
      <c r="H19" s="222">
        <v>19</v>
      </c>
    </row>
    <row r="20" spans="1:8" ht="12" customHeight="1" hidden="1">
      <c r="A20" s="29" t="s">
        <v>135</v>
      </c>
      <c r="B20" s="28"/>
      <c r="C20" s="28"/>
      <c r="D20" s="28"/>
      <c r="E20" s="28"/>
      <c r="F20" s="232"/>
      <c r="G20" s="218"/>
      <c r="H20" s="222">
        <v>0</v>
      </c>
    </row>
    <row r="21" spans="1:8" ht="12" customHeight="1" hidden="1">
      <c r="A21" s="29" t="s">
        <v>38</v>
      </c>
      <c r="B21" s="29"/>
      <c r="C21" s="29"/>
      <c r="D21" s="29"/>
      <c r="E21" s="29"/>
      <c r="F21" s="232">
        <v>0</v>
      </c>
      <c r="G21" s="37"/>
      <c r="H21" s="37">
        <v>0</v>
      </c>
    </row>
    <row r="22" spans="1:8" ht="12" customHeight="1" hidden="1">
      <c r="A22" s="29" t="s">
        <v>136</v>
      </c>
      <c r="B22" s="29"/>
      <c r="C22" s="29"/>
      <c r="D22" s="29"/>
      <c r="E22" s="29"/>
      <c r="F22" s="232"/>
      <c r="G22" s="37"/>
      <c r="H22" s="37">
        <v>0</v>
      </c>
    </row>
    <row r="23" spans="1:8" ht="12" customHeight="1">
      <c r="A23" s="29" t="s">
        <v>39</v>
      </c>
      <c r="B23" s="29"/>
      <c r="C23" s="29"/>
      <c r="D23" s="29"/>
      <c r="E23" s="29"/>
      <c r="F23" s="232">
        <v>1288</v>
      </c>
      <c r="G23" s="37"/>
      <c r="H23" s="37">
        <v>1384</v>
      </c>
    </row>
    <row r="24" spans="1:8" ht="12" customHeight="1" hidden="1">
      <c r="A24" s="29" t="s">
        <v>114</v>
      </c>
      <c r="B24" s="29"/>
      <c r="C24" s="29"/>
      <c r="D24" s="29"/>
      <c r="E24" s="29"/>
      <c r="F24" s="232">
        <v>0</v>
      </c>
      <c r="G24" s="37"/>
      <c r="H24" s="37">
        <v>0</v>
      </c>
    </row>
    <row r="25" spans="1:8" ht="12" customHeight="1" hidden="1">
      <c r="A25" s="29" t="s">
        <v>96</v>
      </c>
      <c r="B25" s="29"/>
      <c r="C25" s="29"/>
      <c r="D25" s="29"/>
      <c r="E25" s="29"/>
      <c r="F25" s="233"/>
      <c r="G25" s="37"/>
      <c r="H25" s="37"/>
    </row>
    <row r="26" spans="1:8" ht="12" customHeight="1">
      <c r="A26" s="29" t="s">
        <v>213</v>
      </c>
      <c r="B26" s="28"/>
      <c r="C26" s="28"/>
      <c r="D26" s="28"/>
      <c r="E26" s="28"/>
      <c r="F26" s="266">
        <v>0</v>
      </c>
      <c r="G26" s="37"/>
      <c r="H26" s="42">
        <v>-9</v>
      </c>
    </row>
    <row r="27" spans="1:8" ht="12" customHeight="1">
      <c r="A27" s="29" t="s">
        <v>26</v>
      </c>
      <c r="B27" s="28"/>
      <c r="C27" s="28"/>
      <c r="D27" s="28"/>
      <c r="E27" s="28"/>
      <c r="F27" s="204">
        <f>SUM(F15:F26)</f>
        <v>2029</v>
      </c>
      <c r="G27" s="37"/>
      <c r="H27" s="37">
        <f>SUM(H15:H26)</f>
        <v>-6313</v>
      </c>
    </row>
    <row r="28" spans="1:8" ht="12" customHeight="1">
      <c r="A28" s="29"/>
      <c r="B28" s="28"/>
      <c r="C28" s="28"/>
      <c r="D28" s="28"/>
      <c r="E28" s="28"/>
      <c r="F28" s="204"/>
      <c r="G28" s="37"/>
      <c r="H28" s="37"/>
    </row>
    <row r="29" spans="1:8" ht="12" customHeight="1">
      <c r="A29" s="29" t="s">
        <v>97</v>
      </c>
      <c r="B29" s="28"/>
      <c r="C29" s="28"/>
      <c r="D29" s="28"/>
      <c r="E29" s="28"/>
      <c r="F29" s="204"/>
      <c r="G29" s="37"/>
      <c r="H29" s="37"/>
    </row>
    <row r="30" spans="1:8" ht="12" customHeight="1">
      <c r="A30" s="29" t="s">
        <v>98</v>
      </c>
      <c r="B30" s="28"/>
      <c r="C30" s="28"/>
      <c r="D30" s="28"/>
      <c r="E30" s="28"/>
      <c r="F30" s="204">
        <v>-3758</v>
      </c>
      <c r="G30" s="37"/>
      <c r="H30" s="37">
        <v>-805</v>
      </c>
    </row>
    <row r="31" spans="1:8" ht="12" customHeight="1">
      <c r="A31" s="29" t="s">
        <v>99</v>
      </c>
      <c r="B31" s="29"/>
      <c r="C31" s="29"/>
      <c r="D31" s="29"/>
      <c r="E31" s="29"/>
      <c r="F31" s="204">
        <v>-3533</v>
      </c>
      <c r="G31" s="37"/>
      <c r="H31" s="37">
        <v>6263</v>
      </c>
    </row>
    <row r="32" spans="1:8" ht="12" customHeight="1" hidden="1">
      <c r="A32" s="29" t="s">
        <v>100</v>
      </c>
      <c r="B32" s="29"/>
      <c r="C32" s="29"/>
      <c r="D32" s="29"/>
      <c r="E32" s="29"/>
      <c r="F32" s="204">
        <v>0</v>
      </c>
      <c r="G32" s="37"/>
      <c r="H32" s="37">
        <v>0</v>
      </c>
    </row>
    <row r="33" spans="1:8" ht="12" customHeight="1">
      <c r="A33" s="29" t="s">
        <v>117</v>
      </c>
      <c r="B33" s="29"/>
      <c r="C33" s="29"/>
      <c r="D33" s="29"/>
      <c r="E33" s="29"/>
      <c r="F33" s="204">
        <f>-F23</f>
        <v>-1288</v>
      </c>
      <c r="G33" s="37"/>
      <c r="H33" s="37">
        <f>-H23</f>
        <v>-1384</v>
      </c>
    </row>
    <row r="34" spans="1:8" ht="12" customHeight="1" thickBot="1">
      <c r="A34" s="29" t="s">
        <v>126</v>
      </c>
      <c r="B34" s="28"/>
      <c r="C34" s="28"/>
      <c r="D34" s="28"/>
      <c r="E34" s="28"/>
      <c r="F34" s="234">
        <f>SUM(F27:F33)</f>
        <v>-6550</v>
      </c>
      <c r="G34" s="37"/>
      <c r="H34" s="223">
        <f>SUM(H27:H33)</f>
        <v>-2239</v>
      </c>
    </row>
    <row r="35" spans="1:8" ht="12" customHeight="1" thickTop="1">
      <c r="A35" s="28"/>
      <c r="B35" s="28"/>
      <c r="C35" s="28"/>
      <c r="D35" s="28"/>
      <c r="E35" s="28"/>
      <c r="F35" s="226"/>
      <c r="G35" s="37"/>
      <c r="H35" s="37"/>
    </row>
    <row r="36" spans="1:8" ht="12" customHeight="1">
      <c r="A36" s="27" t="s">
        <v>27</v>
      </c>
      <c r="B36" s="27"/>
      <c r="C36" s="27"/>
      <c r="D36" s="27"/>
      <c r="E36" s="27"/>
      <c r="F36" s="226"/>
      <c r="G36" s="37"/>
      <c r="H36" s="37"/>
    </row>
    <row r="37" spans="1:8" ht="12" customHeight="1" hidden="1">
      <c r="A37" s="29" t="s">
        <v>118</v>
      </c>
      <c r="B37" s="27"/>
      <c r="C37" s="27"/>
      <c r="D37" s="27"/>
      <c r="E37" s="27"/>
      <c r="F37" s="233">
        <v>0</v>
      </c>
      <c r="G37" s="218"/>
      <c r="H37" s="222">
        <v>0</v>
      </c>
    </row>
    <row r="38" spans="1:8" ht="12" customHeight="1">
      <c r="A38" s="29" t="s">
        <v>102</v>
      </c>
      <c r="B38" s="27"/>
      <c r="C38" s="27"/>
      <c r="D38" s="27"/>
      <c r="E38" s="27"/>
      <c r="F38" s="267">
        <v>0</v>
      </c>
      <c r="G38" s="218"/>
      <c r="H38" s="222">
        <v>40</v>
      </c>
    </row>
    <row r="39" spans="1:8" ht="12" customHeight="1">
      <c r="A39" s="29" t="s">
        <v>138</v>
      </c>
      <c r="B39" s="27"/>
      <c r="C39" s="27"/>
      <c r="D39" s="27"/>
      <c r="E39" s="27"/>
      <c r="F39" s="267">
        <v>-2</v>
      </c>
      <c r="G39" s="218"/>
      <c r="H39" s="222">
        <v>0</v>
      </c>
    </row>
    <row r="40" spans="1:8" ht="12" customHeight="1">
      <c r="A40" s="29" t="s">
        <v>40</v>
      </c>
      <c r="B40" s="27"/>
      <c r="C40" s="27"/>
      <c r="D40" s="27"/>
      <c r="E40" s="27"/>
      <c r="F40" s="204">
        <v>1077</v>
      </c>
      <c r="G40" s="218"/>
      <c r="H40" s="222">
        <v>-800</v>
      </c>
    </row>
    <row r="41" spans="1:8" ht="12" customHeight="1" thickBot="1">
      <c r="A41" s="29" t="s">
        <v>127</v>
      </c>
      <c r="B41" s="28"/>
      <c r="C41" s="27"/>
      <c r="D41" s="27"/>
      <c r="E41" s="27"/>
      <c r="F41" s="234">
        <f>SUM(F37:F40)</f>
        <v>1075</v>
      </c>
      <c r="G41" s="37"/>
      <c r="H41" s="223">
        <f>SUM(H37:H40)</f>
        <v>-760</v>
      </c>
    </row>
    <row r="42" spans="1:8" ht="12" customHeight="1" thickTop="1">
      <c r="A42" s="28"/>
      <c r="B42" s="28"/>
      <c r="C42" s="28"/>
      <c r="D42" s="28"/>
      <c r="E42" s="28"/>
      <c r="F42" s="204"/>
      <c r="G42" s="37"/>
      <c r="H42" s="37"/>
    </row>
    <row r="43" spans="1:8" ht="12" customHeight="1">
      <c r="A43" s="27" t="s">
        <v>28</v>
      </c>
      <c r="B43" s="28"/>
      <c r="C43" s="28"/>
      <c r="D43" s="28"/>
      <c r="E43" s="28"/>
      <c r="F43" s="204"/>
      <c r="G43" s="37"/>
      <c r="H43" s="37"/>
    </row>
    <row r="44" spans="1:8" ht="12" customHeight="1" hidden="1">
      <c r="A44" s="29" t="s">
        <v>41</v>
      </c>
      <c r="B44" s="28"/>
      <c r="C44" s="28"/>
      <c r="D44" s="28"/>
      <c r="E44" s="28"/>
      <c r="F44" s="232">
        <v>0</v>
      </c>
      <c r="G44" s="37"/>
      <c r="H44" s="37">
        <v>0</v>
      </c>
    </row>
    <row r="45" spans="1:8" ht="12" customHeight="1" hidden="1">
      <c r="A45" s="29" t="s">
        <v>139</v>
      </c>
      <c r="B45" s="28"/>
      <c r="C45" s="28"/>
      <c r="D45" s="28"/>
      <c r="E45" s="28"/>
      <c r="F45" s="232"/>
      <c r="G45" s="37"/>
      <c r="H45" s="37">
        <v>0</v>
      </c>
    </row>
    <row r="46" spans="1:8" ht="12" customHeight="1">
      <c r="A46" s="29" t="s">
        <v>101</v>
      </c>
      <c r="B46" s="28"/>
      <c r="C46" s="28"/>
      <c r="D46" s="28"/>
      <c r="E46" s="28"/>
      <c r="F46" s="233">
        <v>0</v>
      </c>
      <c r="G46" s="37"/>
      <c r="H46" s="37">
        <v>1136</v>
      </c>
    </row>
    <row r="47" spans="1:8" ht="12" customHeight="1" hidden="1">
      <c r="A47" s="29" t="s">
        <v>116</v>
      </c>
      <c r="B47" s="28"/>
      <c r="C47" s="28"/>
      <c r="D47" s="28"/>
      <c r="E47" s="28"/>
      <c r="F47" s="233">
        <v>0</v>
      </c>
      <c r="G47" s="37"/>
      <c r="H47" s="37">
        <v>0</v>
      </c>
    </row>
    <row r="48" spans="1:8" ht="12" customHeight="1" hidden="1">
      <c r="A48" s="28" t="s">
        <v>42</v>
      </c>
      <c r="B48" s="28"/>
      <c r="C48" s="28"/>
      <c r="D48" s="28"/>
      <c r="E48" s="28"/>
      <c r="F48" s="232">
        <v>0</v>
      </c>
      <c r="G48" s="37"/>
      <c r="H48" s="37">
        <v>0</v>
      </c>
    </row>
    <row r="49" spans="1:8" ht="12" customHeight="1" hidden="1">
      <c r="A49" s="29" t="s">
        <v>134</v>
      </c>
      <c r="B49" s="28"/>
      <c r="C49" s="28"/>
      <c r="D49" s="28"/>
      <c r="E49" s="28"/>
      <c r="F49" s="204"/>
      <c r="G49" s="37"/>
      <c r="H49" s="37"/>
    </row>
    <row r="50" spans="1:8" ht="12" customHeight="1">
      <c r="A50" s="29" t="s">
        <v>137</v>
      </c>
      <c r="B50" s="28"/>
      <c r="C50" s="28"/>
      <c r="D50" s="28"/>
      <c r="E50" s="28"/>
      <c r="F50" s="204">
        <v>-221</v>
      </c>
      <c r="G50" s="37"/>
      <c r="H50" s="37">
        <v>-674</v>
      </c>
    </row>
    <row r="51" spans="1:8" ht="12" customHeight="1">
      <c r="A51" s="29" t="s">
        <v>43</v>
      </c>
      <c r="B51" s="28"/>
      <c r="C51" s="28"/>
      <c r="D51" s="28"/>
      <c r="E51" s="28"/>
      <c r="F51" s="204">
        <v>-151</v>
      </c>
      <c r="G51" s="37"/>
      <c r="H51" s="37">
        <v>-1001</v>
      </c>
    </row>
    <row r="52" spans="1:8" ht="12" customHeight="1">
      <c r="A52" s="29" t="s">
        <v>44</v>
      </c>
      <c r="B52" s="28"/>
      <c r="C52" s="28"/>
      <c r="D52" s="28"/>
      <c r="E52" s="28"/>
      <c r="F52" s="204">
        <v>-801</v>
      </c>
      <c r="G52" s="37"/>
      <c r="H52" s="37">
        <v>-1036</v>
      </c>
    </row>
    <row r="53" spans="1:8" ht="12" customHeight="1" thickBot="1">
      <c r="A53" s="29" t="s">
        <v>128</v>
      </c>
      <c r="B53" s="26"/>
      <c r="C53" s="28"/>
      <c r="D53" s="28"/>
      <c r="E53" s="28"/>
      <c r="F53" s="234">
        <f>SUM(F44:F52)</f>
        <v>-1173</v>
      </c>
      <c r="G53" s="37"/>
      <c r="H53" s="223">
        <f>SUM(H44:H52)</f>
        <v>-1575</v>
      </c>
    </row>
    <row r="54" spans="1:8" ht="12" customHeight="1" thickTop="1">
      <c r="A54" s="28"/>
      <c r="B54" s="26"/>
      <c r="C54" s="28"/>
      <c r="D54" s="28"/>
      <c r="E54" s="28"/>
      <c r="F54" s="204"/>
      <c r="G54" s="37"/>
      <c r="H54" s="37"/>
    </row>
    <row r="55" spans="1:8" ht="12" customHeight="1">
      <c r="A55" s="32" t="s">
        <v>112</v>
      </c>
      <c r="B55" s="33"/>
      <c r="C55" s="28"/>
      <c r="D55" s="28"/>
      <c r="E55" s="28"/>
      <c r="F55" s="204">
        <f>F53+F41+F34</f>
        <v>-6648</v>
      </c>
      <c r="G55" s="37"/>
      <c r="H55" s="37">
        <f>H34+H41+H53</f>
        <v>-4574</v>
      </c>
    </row>
    <row r="56" spans="1:8" ht="12" customHeight="1">
      <c r="A56" s="28"/>
      <c r="B56" s="26"/>
      <c r="C56" s="28"/>
      <c r="D56" s="28"/>
      <c r="E56" s="28"/>
      <c r="F56" s="204"/>
      <c r="G56" s="37"/>
      <c r="H56" s="37"/>
    </row>
    <row r="57" spans="1:8" ht="12" customHeight="1">
      <c r="A57" s="28"/>
      <c r="B57" s="26"/>
      <c r="C57" s="28"/>
      <c r="D57" s="28"/>
      <c r="E57" s="28"/>
      <c r="F57" s="204"/>
      <c r="G57" s="37"/>
      <c r="H57" s="37"/>
    </row>
    <row r="58" spans="1:8" ht="12" customHeight="1">
      <c r="A58" s="5" t="s">
        <v>120</v>
      </c>
      <c r="B58" s="5"/>
      <c r="C58" s="5"/>
      <c r="D58" s="5"/>
      <c r="E58" s="5"/>
      <c r="F58" s="204">
        <v>-5660</v>
      </c>
      <c r="G58" s="37"/>
      <c r="H58" s="37">
        <v>-4506</v>
      </c>
    </row>
    <row r="59" spans="1:8" ht="12" customHeight="1">
      <c r="A59" s="5"/>
      <c r="B59" s="5"/>
      <c r="C59" s="5"/>
      <c r="D59" s="5"/>
      <c r="E59" s="5"/>
      <c r="F59" s="235"/>
      <c r="G59" s="37"/>
      <c r="H59" s="224"/>
    </row>
    <row r="60" spans="1:8" ht="12" customHeight="1" thickBot="1">
      <c r="A60" s="5" t="s">
        <v>121</v>
      </c>
      <c r="B60" s="5"/>
      <c r="C60" s="5"/>
      <c r="D60" s="5"/>
      <c r="E60" s="5"/>
      <c r="F60" s="236">
        <f>SUM(F55:F59)</f>
        <v>-12308</v>
      </c>
      <c r="G60" s="37"/>
      <c r="H60" s="225">
        <f>SUM(H55:H59)</f>
        <v>-9080</v>
      </c>
    </row>
    <row r="61" spans="1:9" ht="12" customHeight="1" thickTop="1">
      <c r="A61" s="28"/>
      <c r="B61" s="28"/>
      <c r="C61" s="28"/>
      <c r="D61" s="28"/>
      <c r="E61" s="28"/>
      <c r="F61" s="204"/>
      <c r="G61" s="37"/>
      <c r="H61" s="37"/>
      <c r="I61" s="26"/>
    </row>
    <row r="62" spans="1:8" ht="12" customHeight="1">
      <c r="A62" s="2"/>
      <c r="B62" s="2"/>
      <c r="C62" s="2"/>
      <c r="D62" s="2"/>
      <c r="E62" s="2"/>
      <c r="F62" s="204"/>
      <c r="G62" s="219"/>
      <c r="H62" s="182"/>
    </row>
    <row r="63" spans="1:8" ht="12" customHeight="1">
      <c r="A63" s="2"/>
      <c r="B63" s="2"/>
      <c r="C63" s="2"/>
      <c r="D63" s="2"/>
      <c r="E63" s="2"/>
      <c r="F63" s="203"/>
      <c r="G63" s="219"/>
      <c r="H63" s="147"/>
    </row>
    <row r="64" spans="1:8" ht="12" customHeight="1">
      <c r="A64" s="2"/>
      <c r="B64" s="2"/>
      <c r="C64" s="2"/>
      <c r="D64" s="2"/>
      <c r="E64" s="2"/>
      <c r="F64" s="203"/>
      <c r="G64" s="219"/>
      <c r="H64" s="147"/>
    </row>
    <row r="65" spans="1:9" ht="12" customHeight="1">
      <c r="A65" s="34" t="s">
        <v>209</v>
      </c>
      <c r="B65" s="2"/>
      <c r="C65" s="28"/>
      <c r="D65" s="28"/>
      <c r="E65" s="28"/>
      <c r="F65" s="203"/>
      <c r="G65" s="37"/>
      <c r="H65" s="37"/>
      <c r="I65" s="26"/>
    </row>
    <row r="66" spans="1:9" ht="12" customHeight="1">
      <c r="A66" s="34"/>
      <c r="B66" s="2"/>
      <c r="C66" s="28"/>
      <c r="D66" s="28"/>
      <c r="E66" s="28"/>
      <c r="F66" s="203"/>
      <c r="G66" s="37"/>
      <c r="H66" s="37"/>
      <c r="I66" s="26"/>
    </row>
    <row r="67" spans="1:9" ht="12" customHeight="1">
      <c r="A67" s="2" t="s">
        <v>29</v>
      </c>
      <c r="B67" s="2"/>
      <c r="C67" s="28"/>
      <c r="D67" s="28"/>
      <c r="E67" s="28"/>
      <c r="F67" s="204">
        <f>'BS2'!C28</f>
        <v>90</v>
      </c>
      <c r="G67" s="37"/>
      <c r="H67" s="182">
        <v>194</v>
      </c>
      <c r="I67" s="14"/>
    </row>
    <row r="68" spans="1:9" ht="12" customHeight="1">
      <c r="A68" s="2" t="s">
        <v>30</v>
      </c>
      <c r="B68" s="2"/>
      <c r="C68" s="28"/>
      <c r="D68" s="28"/>
      <c r="E68" s="28"/>
      <c r="F68" s="204">
        <v>-12398</v>
      </c>
      <c r="G68" s="37"/>
      <c r="H68" s="182">
        <v>-9274</v>
      </c>
      <c r="I68" s="14"/>
    </row>
    <row r="69" spans="1:9" ht="12" customHeight="1">
      <c r="A69" s="2"/>
      <c r="B69" s="2"/>
      <c r="C69" s="28"/>
      <c r="D69" s="28"/>
      <c r="E69" s="28"/>
      <c r="F69" s="204"/>
      <c r="G69" s="37"/>
      <c r="H69" s="182"/>
      <c r="I69" s="14"/>
    </row>
    <row r="70" spans="1:9" ht="12" customHeight="1" thickBot="1">
      <c r="A70" s="2" t="s">
        <v>31</v>
      </c>
      <c r="B70" s="2"/>
      <c r="C70" s="28"/>
      <c r="D70" s="28"/>
      <c r="E70" s="28"/>
      <c r="F70" s="234">
        <f>SUM(F67:F69)</f>
        <v>-12308</v>
      </c>
      <c r="G70" s="37"/>
      <c r="H70" s="184">
        <f>SUM(H67:H69)</f>
        <v>-9080</v>
      </c>
      <c r="I70" s="14"/>
    </row>
    <row r="71" spans="1:9" ht="12" customHeight="1" thickTop="1">
      <c r="A71" s="2"/>
      <c r="B71" s="105"/>
      <c r="C71" s="28"/>
      <c r="D71" s="28"/>
      <c r="E71" s="28"/>
      <c r="F71" s="203"/>
      <c r="G71" s="37"/>
      <c r="H71" s="31"/>
      <c r="I71" s="14"/>
    </row>
    <row r="72" spans="1:9" ht="12" customHeight="1">
      <c r="A72" s="106"/>
      <c r="B72" s="28"/>
      <c r="C72" s="28"/>
      <c r="D72" s="28"/>
      <c r="E72" s="28"/>
      <c r="F72" s="205"/>
      <c r="G72" s="218"/>
      <c r="H72" s="31"/>
      <c r="I72" s="15"/>
    </row>
    <row r="73" spans="1:9" ht="12" customHeight="1">
      <c r="A73" s="28"/>
      <c r="B73" s="28"/>
      <c r="C73" s="28"/>
      <c r="D73" s="28"/>
      <c r="E73" s="28"/>
      <c r="F73" s="205"/>
      <c r="G73" s="218"/>
      <c r="H73" s="31"/>
      <c r="I73" s="15"/>
    </row>
    <row r="74" spans="1:9" ht="12" customHeight="1">
      <c r="A74" s="28"/>
      <c r="B74" s="28"/>
      <c r="C74" s="28"/>
      <c r="D74" s="28"/>
      <c r="E74" s="28"/>
      <c r="F74" s="205"/>
      <c r="G74" s="218"/>
      <c r="H74" s="31"/>
      <c r="I74" s="15"/>
    </row>
    <row r="75" spans="1:9" ht="12" customHeight="1">
      <c r="A75" s="36"/>
      <c r="B75" s="28"/>
      <c r="C75" s="28"/>
      <c r="D75" s="28"/>
      <c r="E75" s="28"/>
      <c r="F75" s="205"/>
      <c r="G75" s="218"/>
      <c r="H75" s="31"/>
      <c r="I75" s="15"/>
    </row>
    <row r="76" spans="1:9" ht="12" customHeight="1">
      <c r="A76" s="28"/>
      <c r="B76" s="28"/>
      <c r="C76" s="28"/>
      <c r="D76" s="28"/>
      <c r="E76" s="28"/>
      <c r="F76" s="205"/>
      <c r="G76" s="218"/>
      <c r="H76" s="31"/>
      <c r="I76" s="15"/>
    </row>
    <row r="77" spans="1:9" ht="12" customHeight="1">
      <c r="A77" s="28"/>
      <c r="B77" s="28"/>
      <c r="C77" s="28"/>
      <c r="D77" s="28"/>
      <c r="E77" s="28"/>
      <c r="F77" s="205"/>
      <c r="G77" s="218"/>
      <c r="H77" s="31"/>
      <c r="I77" s="15"/>
    </row>
    <row r="78" spans="1:9" ht="12" customHeight="1">
      <c r="A78" s="28"/>
      <c r="B78" s="28"/>
      <c r="C78" s="28"/>
      <c r="D78" s="28"/>
      <c r="E78" s="28"/>
      <c r="F78" s="205"/>
      <c r="G78" s="218"/>
      <c r="H78" s="31"/>
      <c r="I78" s="15"/>
    </row>
    <row r="79" spans="1:9" ht="12" customHeight="1">
      <c r="A79" s="28"/>
      <c r="B79" s="28"/>
      <c r="C79" s="28"/>
      <c r="D79" s="28"/>
      <c r="E79" s="28"/>
      <c r="F79" s="205"/>
      <c r="G79" s="218"/>
      <c r="H79" s="31"/>
      <c r="I79" s="15"/>
    </row>
    <row r="80" spans="1:9" ht="12" customHeight="1">
      <c r="A80" s="28"/>
      <c r="B80" s="28"/>
      <c r="C80" s="28"/>
      <c r="D80" s="28"/>
      <c r="E80" s="28"/>
      <c r="F80" s="205"/>
      <c r="G80" s="218"/>
      <c r="H80" s="31"/>
      <c r="I80" s="15"/>
    </row>
    <row r="81" spans="1:9" ht="12" customHeight="1">
      <c r="A81" s="28"/>
      <c r="B81" s="28"/>
      <c r="C81" s="28"/>
      <c r="D81" s="28"/>
      <c r="E81" s="28"/>
      <c r="F81" s="205"/>
      <c r="G81" s="218"/>
      <c r="H81" s="31"/>
      <c r="I81" s="15"/>
    </row>
    <row r="82" spans="1:9" ht="12" customHeight="1">
      <c r="A82" s="28"/>
      <c r="B82" s="28"/>
      <c r="C82" s="28"/>
      <c r="D82" s="28"/>
      <c r="E82" s="28"/>
      <c r="F82" s="205"/>
      <c r="G82" s="218"/>
      <c r="H82" s="31"/>
      <c r="I82" s="15"/>
    </row>
    <row r="83" spans="1:9" ht="12" customHeight="1">
      <c r="A83" s="28"/>
      <c r="B83" s="28"/>
      <c r="C83" s="28"/>
      <c r="D83" s="28"/>
      <c r="E83" s="28"/>
      <c r="F83" s="205"/>
      <c r="G83" s="218"/>
      <c r="H83" s="31"/>
      <c r="I83" s="15"/>
    </row>
    <row r="84" spans="1:9" ht="12" customHeight="1">
      <c r="A84" s="28"/>
      <c r="B84" s="28"/>
      <c r="C84" s="28"/>
      <c r="D84" s="28"/>
      <c r="E84" s="28"/>
      <c r="F84" s="205"/>
      <c r="G84" s="218"/>
      <c r="H84" s="31"/>
      <c r="I84" s="15"/>
    </row>
    <row r="85" spans="1:9" ht="12" customHeight="1">
      <c r="A85" s="28"/>
      <c r="B85" s="28"/>
      <c r="C85" s="28"/>
      <c r="D85" s="28"/>
      <c r="E85" s="28"/>
      <c r="F85" s="205"/>
      <c r="G85" s="218"/>
      <c r="H85" s="31"/>
      <c r="I85" s="15"/>
    </row>
    <row r="86" spans="1:9" ht="12" customHeight="1">
      <c r="A86" s="28"/>
      <c r="B86" s="28"/>
      <c r="C86" s="28"/>
      <c r="D86" s="28"/>
      <c r="E86" s="28"/>
      <c r="F86" s="205"/>
      <c r="G86" s="218"/>
      <c r="H86" s="31"/>
      <c r="I86" s="15"/>
    </row>
    <row r="87" spans="1:9" ht="12" customHeight="1">
      <c r="A87" s="28"/>
      <c r="B87" s="28"/>
      <c r="C87" s="28"/>
      <c r="D87" s="28"/>
      <c r="E87" s="28"/>
      <c r="F87" s="205"/>
      <c r="G87" s="218"/>
      <c r="H87" s="31"/>
      <c r="I87" s="15"/>
    </row>
    <row r="88" spans="1:9" ht="12" customHeight="1">
      <c r="A88" s="28"/>
      <c r="B88" s="28"/>
      <c r="C88" s="28"/>
      <c r="D88" s="28"/>
      <c r="E88" s="28"/>
      <c r="F88" s="205"/>
      <c r="G88" s="218"/>
      <c r="H88" s="31"/>
      <c r="I88" s="15"/>
    </row>
    <row r="89" spans="1:9" ht="12" customHeight="1">
      <c r="A89" s="28"/>
      <c r="B89" s="28"/>
      <c r="C89" s="28"/>
      <c r="D89" s="28"/>
      <c r="E89" s="28"/>
      <c r="F89" s="205"/>
      <c r="G89" s="218"/>
      <c r="H89" s="31"/>
      <c r="I89" s="15"/>
    </row>
    <row r="90" spans="1:9" ht="12" customHeight="1">
      <c r="A90" s="28"/>
      <c r="B90" s="28"/>
      <c r="C90" s="28"/>
      <c r="D90" s="28"/>
      <c r="E90" s="28"/>
      <c r="F90" s="205"/>
      <c r="G90" s="218"/>
      <c r="H90" s="31"/>
      <c r="I90" s="15"/>
    </row>
    <row r="91" spans="1:9" ht="12.75" customHeight="1">
      <c r="A91" s="28"/>
      <c r="B91" s="28"/>
      <c r="C91" s="28"/>
      <c r="D91" s="28"/>
      <c r="E91" s="28"/>
      <c r="F91" s="205"/>
      <c r="G91" s="218"/>
      <c r="H91" s="31"/>
      <c r="I91" s="15"/>
    </row>
    <row r="92" spans="1:9" ht="12.75" customHeight="1">
      <c r="A92" s="28"/>
      <c r="B92" s="28"/>
      <c r="C92" s="28"/>
      <c r="D92" s="28"/>
      <c r="E92" s="28"/>
      <c r="F92" s="205"/>
      <c r="G92" s="218"/>
      <c r="H92" s="31"/>
      <c r="I92" s="15"/>
    </row>
    <row r="93" spans="1:9" ht="12.75" customHeight="1">
      <c r="A93" s="28"/>
      <c r="B93" s="28"/>
      <c r="C93" s="28"/>
      <c r="D93" s="28"/>
      <c r="E93" s="28"/>
      <c r="F93" s="205"/>
      <c r="G93" s="218"/>
      <c r="H93" s="31"/>
      <c r="I93" s="15"/>
    </row>
    <row r="94" spans="1:9" ht="12.75" customHeight="1">
      <c r="A94" s="28"/>
      <c r="B94" s="28"/>
      <c r="C94" s="28"/>
      <c r="D94" s="28"/>
      <c r="E94" s="28"/>
      <c r="F94" s="205"/>
      <c r="G94" s="218"/>
      <c r="H94" s="31"/>
      <c r="I94" s="15"/>
    </row>
    <row r="95" spans="1:9" ht="12.75" customHeight="1">
      <c r="A95" s="28"/>
      <c r="B95" s="28"/>
      <c r="C95" s="28"/>
      <c r="D95" s="28"/>
      <c r="E95" s="28"/>
      <c r="F95" s="205"/>
      <c r="G95" s="218"/>
      <c r="H95" s="31"/>
      <c r="I95" s="15"/>
    </row>
    <row r="96" spans="1:9" ht="12.75" customHeight="1">
      <c r="A96" s="28"/>
      <c r="B96" s="28"/>
      <c r="C96" s="28"/>
      <c r="D96" s="28"/>
      <c r="E96" s="28"/>
      <c r="F96" s="205"/>
      <c r="G96" s="218"/>
      <c r="H96" s="31"/>
      <c r="I96" s="15"/>
    </row>
    <row r="97" spans="1:9" ht="12.75" customHeight="1">
      <c r="A97" s="28"/>
      <c r="B97" s="28"/>
      <c r="C97" s="28"/>
      <c r="D97" s="28"/>
      <c r="E97" s="28"/>
      <c r="F97" s="205"/>
      <c r="G97" s="218"/>
      <c r="H97" s="31"/>
      <c r="I97" s="15"/>
    </row>
    <row r="98" spans="1:9" ht="12.75" customHeight="1">
      <c r="A98" s="28"/>
      <c r="B98" s="28"/>
      <c r="C98" s="28"/>
      <c r="D98" s="28"/>
      <c r="E98" s="28"/>
      <c r="F98" s="205"/>
      <c r="G98" s="218"/>
      <c r="H98" s="31"/>
      <c r="I98" s="15"/>
    </row>
    <row r="99" spans="1:9" ht="12.75" customHeight="1">
      <c r="A99" s="28"/>
      <c r="B99" s="28"/>
      <c r="C99" s="28"/>
      <c r="D99" s="28"/>
      <c r="E99" s="28"/>
      <c r="F99" s="205"/>
      <c r="G99" s="218"/>
      <c r="H99" s="31"/>
      <c r="I99" s="15"/>
    </row>
    <row r="100" spans="1:9" ht="12.75" customHeight="1">
      <c r="A100" s="28"/>
      <c r="B100" s="28"/>
      <c r="C100" s="28"/>
      <c r="D100" s="28"/>
      <c r="E100" s="28"/>
      <c r="F100" s="205"/>
      <c r="G100" s="218"/>
      <c r="H100" s="31"/>
      <c r="I100" s="15"/>
    </row>
    <row r="101" spans="1:9" ht="12.75" customHeight="1">
      <c r="A101" s="28"/>
      <c r="B101" s="28"/>
      <c r="C101" s="28"/>
      <c r="D101" s="28"/>
      <c r="E101" s="28"/>
      <c r="F101" s="205"/>
      <c r="G101" s="218"/>
      <c r="H101" s="31"/>
      <c r="I101" s="15"/>
    </row>
    <row r="102" spans="1:9" ht="12.75" customHeight="1">
      <c r="A102" s="28"/>
      <c r="B102" s="28"/>
      <c r="C102" s="28"/>
      <c r="D102" s="28"/>
      <c r="E102" s="28"/>
      <c r="F102" s="205"/>
      <c r="G102" s="218"/>
      <c r="H102" s="31"/>
      <c r="I102" s="15"/>
    </row>
    <row r="103" spans="1:9" ht="12.75" customHeight="1">
      <c r="A103" s="28"/>
      <c r="B103" s="28"/>
      <c r="C103" s="28"/>
      <c r="D103" s="28"/>
      <c r="E103" s="28"/>
      <c r="F103" s="205"/>
      <c r="G103" s="218"/>
      <c r="H103" s="31"/>
      <c r="I103" s="15"/>
    </row>
    <row r="104" spans="1:9" ht="12.75" customHeight="1">
      <c r="A104" s="28"/>
      <c r="B104" s="28"/>
      <c r="C104" s="28"/>
      <c r="D104" s="28"/>
      <c r="E104" s="28"/>
      <c r="F104" s="205"/>
      <c r="G104" s="218"/>
      <c r="H104" s="31"/>
      <c r="I104" s="15"/>
    </row>
    <row r="105" spans="1:9" ht="12.75" customHeight="1">
      <c r="A105" s="28"/>
      <c r="B105" s="28"/>
      <c r="C105" s="28"/>
      <c r="D105" s="28"/>
      <c r="E105" s="28"/>
      <c r="F105" s="205"/>
      <c r="G105" s="218"/>
      <c r="H105" s="31"/>
      <c r="I105" s="15"/>
    </row>
    <row r="106" spans="1:9" ht="12.75" customHeight="1">
      <c r="A106" s="28"/>
      <c r="B106" s="28"/>
      <c r="C106" s="28"/>
      <c r="D106" s="28"/>
      <c r="E106" s="28"/>
      <c r="F106" s="205"/>
      <c r="G106" s="218"/>
      <c r="H106" s="31"/>
      <c r="I106" s="15"/>
    </row>
    <row r="107" spans="1:9" ht="12.75" customHeight="1">
      <c r="A107" s="28"/>
      <c r="B107" s="28"/>
      <c r="C107" s="28"/>
      <c r="D107" s="28"/>
      <c r="E107" s="28"/>
      <c r="F107" s="205"/>
      <c r="G107" s="218"/>
      <c r="H107" s="31"/>
      <c r="I107" s="15"/>
    </row>
    <row r="108" spans="1:9" ht="12.75" customHeight="1">
      <c r="A108" s="28"/>
      <c r="B108" s="28"/>
      <c r="C108" s="28"/>
      <c r="D108" s="28"/>
      <c r="E108" s="28"/>
      <c r="F108" s="205"/>
      <c r="G108" s="218"/>
      <c r="H108" s="31"/>
      <c r="I108" s="15"/>
    </row>
    <row r="109" spans="1:9" ht="12.75" customHeight="1">
      <c r="A109" s="28"/>
      <c r="B109" s="28"/>
      <c r="C109" s="28"/>
      <c r="D109" s="28"/>
      <c r="E109" s="28"/>
      <c r="F109" s="205"/>
      <c r="G109" s="218"/>
      <c r="H109" s="31"/>
      <c r="I109" s="15"/>
    </row>
    <row r="110" spans="1:9" ht="12.75" customHeight="1">
      <c r="A110" s="28"/>
      <c r="B110" s="28"/>
      <c r="C110" s="28"/>
      <c r="D110" s="28"/>
      <c r="E110" s="28"/>
      <c r="F110" s="205"/>
      <c r="G110" s="218"/>
      <c r="H110" s="31"/>
      <c r="I110" s="15"/>
    </row>
    <row r="111" spans="1:9" ht="12.75" customHeight="1">
      <c r="A111" s="28"/>
      <c r="B111" s="28"/>
      <c r="C111" s="28"/>
      <c r="D111" s="28"/>
      <c r="E111" s="28"/>
      <c r="F111" s="205"/>
      <c r="G111" s="218"/>
      <c r="H111" s="31"/>
      <c r="I111" s="15"/>
    </row>
    <row r="112" spans="1:9" ht="12.75" customHeight="1">
      <c r="A112" s="28"/>
      <c r="B112" s="28"/>
      <c r="C112" s="28"/>
      <c r="D112" s="28"/>
      <c r="E112" s="28"/>
      <c r="F112" s="205"/>
      <c r="G112" s="218"/>
      <c r="H112" s="31"/>
      <c r="I112" s="15"/>
    </row>
    <row r="113" spans="1:9" ht="12.75" customHeight="1">
      <c r="A113" s="28"/>
      <c r="B113" s="28"/>
      <c r="C113" s="28"/>
      <c r="D113" s="28"/>
      <c r="E113" s="28"/>
      <c r="F113" s="205"/>
      <c r="G113" s="218"/>
      <c r="H113" s="31"/>
      <c r="I113" s="15"/>
    </row>
    <row r="114" spans="1:9" ht="12.75" customHeight="1">
      <c r="A114" s="28"/>
      <c r="B114" s="28"/>
      <c r="C114" s="28"/>
      <c r="D114" s="28"/>
      <c r="E114" s="28"/>
      <c r="F114" s="205"/>
      <c r="G114" s="218"/>
      <c r="H114" s="31"/>
      <c r="I114" s="15"/>
    </row>
    <row r="115" spans="1:9" ht="12.75" customHeight="1">
      <c r="A115" s="28"/>
      <c r="B115" s="28"/>
      <c r="C115" s="28"/>
      <c r="D115" s="28"/>
      <c r="E115" s="28"/>
      <c r="F115" s="205"/>
      <c r="G115" s="218"/>
      <c r="H115" s="31"/>
      <c r="I115" s="15"/>
    </row>
    <row r="116" spans="1:9" ht="12.75" customHeight="1">
      <c r="A116" s="28"/>
      <c r="B116" s="28"/>
      <c r="C116" s="28"/>
      <c r="D116" s="28"/>
      <c r="E116" s="28"/>
      <c r="F116" s="205"/>
      <c r="G116" s="218"/>
      <c r="H116" s="31"/>
      <c r="I116" s="15"/>
    </row>
    <row r="117" spans="1:9" ht="12.75" customHeight="1">
      <c r="A117" s="28"/>
      <c r="B117" s="28"/>
      <c r="C117" s="28"/>
      <c r="D117" s="28"/>
      <c r="E117" s="28"/>
      <c r="F117" s="205"/>
      <c r="G117" s="218"/>
      <c r="H117" s="31"/>
      <c r="I117" s="15"/>
    </row>
    <row r="118" spans="1:9" ht="12.75" customHeight="1">
      <c r="A118" s="28"/>
      <c r="B118" s="28"/>
      <c r="C118" s="28"/>
      <c r="D118" s="28"/>
      <c r="E118" s="28"/>
      <c r="F118" s="205"/>
      <c r="G118" s="218"/>
      <c r="H118" s="31"/>
      <c r="I118" s="15"/>
    </row>
    <row r="119" spans="1:9" ht="12.75" customHeight="1">
      <c r="A119" s="28"/>
      <c r="B119" s="28"/>
      <c r="C119" s="28"/>
      <c r="D119" s="28"/>
      <c r="E119" s="28"/>
      <c r="F119" s="205"/>
      <c r="G119" s="218"/>
      <c r="H119" s="31"/>
      <c r="I119" s="15"/>
    </row>
    <row r="120" spans="1:9" ht="12.75" customHeight="1">
      <c r="A120" s="28"/>
      <c r="B120" s="28"/>
      <c r="C120" s="28"/>
      <c r="D120" s="28"/>
      <c r="E120" s="28"/>
      <c r="F120" s="205"/>
      <c r="G120" s="218"/>
      <c r="H120" s="31"/>
      <c r="I120" s="15"/>
    </row>
    <row r="121" spans="1:9" ht="12.75" customHeight="1">
      <c r="A121" s="28"/>
      <c r="B121" s="28"/>
      <c r="C121" s="28"/>
      <c r="D121" s="28"/>
      <c r="E121" s="28"/>
      <c r="F121" s="205"/>
      <c r="G121" s="218"/>
      <c r="H121" s="31"/>
      <c r="I121" s="15"/>
    </row>
    <row r="122" spans="1:9" ht="12.75" customHeight="1">
      <c r="A122" s="28"/>
      <c r="B122" s="28"/>
      <c r="C122" s="28"/>
      <c r="D122" s="28"/>
      <c r="E122" s="28"/>
      <c r="F122" s="205"/>
      <c r="G122" s="218"/>
      <c r="H122" s="31"/>
      <c r="I122" s="15"/>
    </row>
    <row r="123" spans="1:9" ht="12.75" customHeight="1">
      <c r="A123" s="28"/>
      <c r="B123" s="28"/>
      <c r="C123" s="28"/>
      <c r="D123" s="28"/>
      <c r="E123" s="28"/>
      <c r="F123" s="205"/>
      <c r="G123" s="218"/>
      <c r="H123" s="31"/>
      <c r="I123" s="15"/>
    </row>
    <row r="124" spans="1:9" ht="12.75" customHeight="1">
      <c r="A124" s="28"/>
      <c r="B124" s="28"/>
      <c r="C124" s="28"/>
      <c r="D124" s="28"/>
      <c r="E124" s="28"/>
      <c r="F124" s="205"/>
      <c r="G124" s="218"/>
      <c r="H124" s="31"/>
      <c r="I124" s="15"/>
    </row>
    <row r="125" spans="1:9" ht="12.75" customHeight="1">
      <c r="A125" s="28"/>
      <c r="B125" s="28"/>
      <c r="C125" s="28"/>
      <c r="D125" s="28"/>
      <c r="E125" s="28"/>
      <c r="F125" s="205"/>
      <c r="G125" s="218"/>
      <c r="H125" s="31"/>
      <c r="I125" s="15"/>
    </row>
    <row r="126" spans="1:9" ht="12.75" customHeight="1">
      <c r="A126" s="28"/>
      <c r="B126" s="28"/>
      <c r="C126" s="28"/>
      <c r="D126" s="28"/>
      <c r="E126" s="28"/>
      <c r="F126" s="205"/>
      <c r="G126" s="218"/>
      <c r="H126" s="31"/>
      <c r="I126" s="15"/>
    </row>
    <row r="127" spans="1:9" ht="12.75" customHeight="1">
      <c r="A127" s="28"/>
      <c r="B127" s="28"/>
      <c r="C127" s="28"/>
      <c r="D127" s="28"/>
      <c r="E127" s="28"/>
      <c r="F127" s="205"/>
      <c r="G127" s="218"/>
      <c r="H127" s="31"/>
      <c r="I127" s="15"/>
    </row>
    <row r="128" spans="1:9" ht="12.75" customHeight="1">
      <c r="A128" s="28"/>
      <c r="B128" s="28"/>
      <c r="C128" s="28"/>
      <c r="D128" s="28"/>
      <c r="E128" s="28"/>
      <c r="F128" s="205"/>
      <c r="G128" s="218"/>
      <c r="H128" s="31"/>
      <c r="I128" s="15"/>
    </row>
    <row r="129" spans="1:9" ht="12.75" customHeight="1">
      <c r="A129" s="28"/>
      <c r="B129" s="28"/>
      <c r="C129" s="28"/>
      <c r="D129" s="28"/>
      <c r="E129" s="28"/>
      <c r="F129" s="205"/>
      <c r="G129" s="218"/>
      <c r="H129" s="31"/>
      <c r="I129" s="15"/>
    </row>
    <row r="130" spans="1:9" ht="12.75" customHeight="1">
      <c r="A130" s="28"/>
      <c r="B130" s="28"/>
      <c r="C130" s="28"/>
      <c r="D130" s="28"/>
      <c r="E130" s="28"/>
      <c r="F130" s="205"/>
      <c r="G130" s="218"/>
      <c r="H130" s="31"/>
      <c r="I130" s="15"/>
    </row>
    <row r="131" spans="1:9" ht="12.75" customHeight="1">
      <c r="A131" s="28"/>
      <c r="B131" s="28"/>
      <c r="C131" s="28"/>
      <c r="D131" s="28"/>
      <c r="E131" s="28"/>
      <c r="F131" s="205"/>
      <c r="G131" s="218"/>
      <c r="H131" s="31"/>
      <c r="I131" s="15"/>
    </row>
    <row r="132" spans="1:9" ht="12.75" customHeight="1">
      <c r="A132" s="28"/>
      <c r="B132" s="28"/>
      <c r="C132" s="28"/>
      <c r="D132" s="28"/>
      <c r="E132" s="28"/>
      <c r="F132" s="205"/>
      <c r="G132" s="218"/>
      <c r="H132" s="31"/>
      <c r="I132" s="15"/>
    </row>
    <row r="133" spans="1:9" ht="12.75" customHeight="1">
      <c r="A133" s="28"/>
      <c r="B133" s="28"/>
      <c r="C133" s="28"/>
      <c r="D133" s="28"/>
      <c r="E133" s="28"/>
      <c r="F133" s="205"/>
      <c r="G133" s="218"/>
      <c r="H133" s="31"/>
      <c r="I133" s="15"/>
    </row>
    <row r="134" spans="1:9" ht="12.75" customHeight="1">
      <c r="A134" s="28"/>
      <c r="B134" s="28"/>
      <c r="C134" s="28"/>
      <c r="D134" s="28"/>
      <c r="E134" s="28"/>
      <c r="F134" s="205"/>
      <c r="G134" s="218"/>
      <c r="H134" s="31"/>
      <c r="I134" s="15"/>
    </row>
    <row r="135" spans="1:9" ht="12.75" customHeight="1">
      <c r="A135" s="28"/>
      <c r="B135" s="28"/>
      <c r="C135" s="28"/>
      <c r="D135" s="28"/>
      <c r="E135" s="28"/>
      <c r="F135" s="205"/>
      <c r="G135" s="218"/>
      <c r="H135" s="31"/>
      <c r="I135" s="15"/>
    </row>
    <row r="136" spans="1:9" ht="12.75" customHeight="1">
      <c r="A136" s="15"/>
      <c r="B136" s="15"/>
      <c r="C136" s="15"/>
      <c r="D136" s="15"/>
      <c r="E136" s="15"/>
      <c r="F136" s="206"/>
      <c r="G136" s="220"/>
      <c r="H136" s="146"/>
      <c r="I136" s="15"/>
    </row>
    <row r="137" spans="1:9" ht="12.75" customHeight="1">
      <c r="A137" s="15"/>
      <c r="B137" s="15"/>
      <c r="C137" s="15"/>
      <c r="D137" s="15"/>
      <c r="E137" s="15"/>
      <c r="F137" s="206"/>
      <c r="G137" s="220"/>
      <c r="H137" s="146"/>
      <c r="I137" s="15"/>
    </row>
    <row r="138" spans="1:9" ht="12.75" customHeight="1">
      <c r="A138" s="15"/>
      <c r="B138" s="15"/>
      <c r="C138" s="15"/>
      <c r="D138" s="15"/>
      <c r="E138" s="15"/>
      <c r="F138" s="206"/>
      <c r="G138" s="220"/>
      <c r="H138" s="146"/>
      <c r="I138" s="15"/>
    </row>
    <row r="139" spans="1:9" ht="12.75" customHeight="1">
      <c r="A139" s="15"/>
      <c r="B139" s="15"/>
      <c r="C139" s="15"/>
      <c r="D139" s="15"/>
      <c r="E139" s="15"/>
      <c r="F139" s="206"/>
      <c r="G139" s="220"/>
      <c r="H139" s="146"/>
      <c r="I139" s="15"/>
    </row>
    <row r="140" spans="1:9" ht="12.75" customHeight="1">
      <c r="A140" s="15"/>
      <c r="B140" s="15"/>
      <c r="C140" s="15"/>
      <c r="D140" s="15"/>
      <c r="E140" s="15"/>
      <c r="F140" s="206"/>
      <c r="G140" s="220"/>
      <c r="H140" s="146"/>
      <c r="I140" s="15"/>
    </row>
    <row r="141" spans="1:9" ht="12.75" customHeight="1">
      <c r="A141" s="15"/>
      <c r="B141" s="15"/>
      <c r="C141" s="15"/>
      <c r="D141" s="15"/>
      <c r="E141" s="15"/>
      <c r="F141" s="206"/>
      <c r="G141" s="220"/>
      <c r="H141" s="146"/>
      <c r="I141" s="15"/>
    </row>
    <row r="142" spans="1:9" ht="12.75" customHeight="1">
      <c r="A142" s="15"/>
      <c r="B142" s="15"/>
      <c r="C142" s="15"/>
      <c r="D142" s="15"/>
      <c r="E142" s="15"/>
      <c r="F142" s="206"/>
      <c r="G142" s="220"/>
      <c r="H142" s="146"/>
      <c r="I142" s="15"/>
    </row>
    <row r="143" spans="1:9" ht="12.75" customHeight="1">
      <c r="A143" s="15"/>
      <c r="B143" s="15"/>
      <c r="C143" s="15"/>
      <c r="D143" s="15"/>
      <c r="E143" s="15"/>
      <c r="F143" s="206"/>
      <c r="G143" s="220"/>
      <c r="H143" s="146"/>
      <c r="I143" s="15"/>
    </row>
    <row r="144" spans="1:9" ht="12.75" customHeight="1">
      <c r="A144" s="15"/>
      <c r="B144" s="15"/>
      <c r="C144" s="15"/>
      <c r="D144" s="15"/>
      <c r="E144" s="15"/>
      <c r="F144" s="206"/>
      <c r="G144" s="220"/>
      <c r="H144" s="146"/>
      <c r="I144" s="15"/>
    </row>
    <row r="145" spans="1:9" ht="12.75" customHeight="1">
      <c r="A145" s="15"/>
      <c r="B145" s="15"/>
      <c r="C145" s="15"/>
      <c r="D145" s="15"/>
      <c r="E145" s="15"/>
      <c r="F145" s="206"/>
      <c r="G145" s="220"/>
      <c r="H145" s="146"/>
      <c r="I145" s="15"/>
    </row>
    <row r="146" spans="1:9" ht="12.75" customHeight="1">
      <c r="A146" s="15"/>
      <c r="B146" s="15"/>
      <c r="C146" s="15"/>
      <c r="D146" s="15"/>
      <c r="E146" s="15"/>
      <c r="F146" s="206"/>
      <c r="G146" s="220"/>
      <c r="H146" s="146"/>
      <c r="I146" s="15"/>
    </row>
    <row r="147" spans="1:9" ht="12.75" customHeight="1">
      <c r="A147" s="15"/>
      <c r="B147" s="15"/>
      <c r="C147" s="15"/>
      <c r="D147" s="15"/>
      <c r="E147" s="15"/>
      <c r="F147" s="206"/>
      <c r="G147" s="220"/>
      <c r="H147" s="146"/>
      <c r="I147" s="15"/>
    </row>
    <row r="148" spans="1:9" ht="12.75" customHeight="1">
      <c r="A148" s="15"/>
      <c r="B148" s="15"/>
      <c r="C148" s="15"/>
      <c r="D148" s="15"/>
      <c r="E148" s="15"/>
      <c r="F148" s="206"/>
      <c r="G148" s="220"/>
      <c r="H148" s="146"/>
      <c r="I148" s="15"/>
    </row>
    <row r="149" spans="1:9" ht="12.75" customHeight="1">
      <c r="A149" s="15"/>
      <c r="B149" s="15"/>
      <c r="C149" s="15"/>
      <c r="D149" s="15"/>
      <c r="E149" s="15"/>
      <c r="F149" s="206"/>
      <c r="G149" s="220"/>
      <c r="H149" s="146"/>
      <c r="I149" s="15"/>
    </row>
    <row r="150" spans="1:9" ht="12.75" customHeight="1">
      <c r="A150" s="15"/>
      <c r="B150" s="15"/>
      <c r="C150" s="15"/>
      <c r="D150" s="15"/>
      <c r="E150" s="15"/>
      <c r="F150" s="206"/>
      <c r="G150" s="220"/>
      <c r="H150" s="146"/>
      <c r="I150" s="15"/>
    </row>
    <row r="151" spans="1:9" ht="12.75" customHeight="1">
      <c r="A151" s="15"/>
      <c r="B151" s="15"/>
      <c r="C151" s="15"/>
      <c r="D151" s="15"/>
      <c r="E151" s="15"/>
      <c r="F151" s="206"/>
      <c r="G151" s="220"/>
      <c r="H151" s="146"/>
      <c r="I151" s="15"/>
    </row>
    <row r="152" spans="1:9" ht="12.75" customHeight="1">
      <c r="A152" s="15"/>
      <c r="B152" s="15"/>
      <c r="C152" s="15"/>
      <c r="D152" s="15"/>
      <c r="E152" s="15"/>
      <c r="F152" s="206"/>
      <c r="G152" s="220"/>
      <c r="H152" s="146"/>
      <c r="I152" s="15"/>
    </row>
    <row r="153" spans="1:9" ht="12.75" customHeight="1">
      <c r="A153" s="15"/>
      <c r="B153" s="15"/>
      <c r="C153" s="15"/>
      <c r="D153" s="15"/>
      <c r="E153" s="15"/>
      <c r="F153" s="206"/>
      <c r="G153" s="220"/>
      <c r="H153" s="146"/>
      <c r="I153" s="15"/>
    </row>
    <row r="154" spans="1:9" ht="12.75" customHeight="1">
      <c r="A154" s="15"/>
      <c r="B154" s="15"/>
      <c r="C154" s="15"/>
      <c r="D154" s="15"/>
      <c r="E154" s="15"/>
      <c r="F154" s="206"/>
      <c r="G154" s="220"/>
      <c r="H154" s="146"/>
      <c r="I154" s="15"/>
    </row>
    <row r="155" spans="1:9" ht="12.75" customHeight="1">
      <c r="A155" s="15"/>
      <c r="B155" s="15"/>
      <c r="C155" s="15"/>
      <c r="D155" s="15"/>
      <c r="E155" s="15"/>
      <c r="F155" s="206"/>
      <c r="G155" s="220"/>
      <c r="H155" s="146"/>
      <c r="I155" s="15"/>
    </row>
    <row r="156" spans="1:9" ht="12.75" customHeight="1">
      <c r="A156" s="15"/>
      <c r="B156" s="15"/>
      <c r="C156" s="15"/>
      <c r="D156" s="15"/>
      <c r="E156" s="15"/>
      <c r="F156" s="206"/>
      <c r="G156" s="220"/>
      <c r="H156" s="146"/>
      <c r="I156" s="15"/>
    </row>
    <row r="157" spans="1:9" ht="12.75" customHeight="1">
      <c r="A157" s="15"/>
      <c r="B157" s="15"/>
      <c r="C157" s="15"/>
      <c r="D157" s="15"/>
      <c r="E157" s="15"/>
      <c r="F157" s="206"/>
      <c r="G157" s="220"/>
      <c r="H157" s="146"/>
      <c r="I157" s="15"/>
    </row>
    <row r="158" spans="1:9" ht="12.75" customHeight="1">
      <c r="A158" s="15"/>
      <c r="B158" s="15"/>
      <c r="C158" s="15"/>
      <c r="D158" s="15"/>
      <c r="E158" s="15"/>
      <c r="F158" s="206"/>
      <c r="G158" s="220"/>
      <c r="H158" s="146"/>
      <c r="I158" s="15"/>
    </row>
    <row r="159" spans="1:9" ht="12.75" customHeight="1">
      <c r="A159" s="15"/>
      <c r="B159" s="15"/>
      <c r="C159" s="15"/>
      <c r="D159" s="15"/>
      <c r="E159" s="15"/>
      <c r="F159" s="206"/>
      <c r="G159" s="220"/>
      <c r="H159" s="146"/>
      <c r="I159" s="15"/>
    </row>
    <row r="160" spans="1:9" ht="12.75" customHeight="1">
      <c r="A160" s="15"/>
      <c r="B160" s="15"/>
      <c r="C160" s="15"/>
      <c r="D160" s="15"/>
      <c r="E160" s="15"/>
      <c r="F160" s="206"/>
      <c r="G160" s="220"/>
      <c r="H160" s="146"/>
      <c r="I160" s="15"/>
    </row>
    <row r="161" spans="1:9" ht="12.75" customHeight="1">
      <c r="A161" s="15"/>
      <c r="B161" s="15"/>
      <c r="C161" s="15"/>
      <c r="D161" s="15"/>
      <c r="E161" s="15"/>
      <c r="F161" s="206"/>
      <c r="G161" s="220"/>
      <c r="H161" s="146"/>
      <c r="I161" s="15"/>
    </row>
    <row r="162" spans="1:9" ht="12.75" customHeight="1">
      <c r="A162" s="15"/>
      <c r="B162" s="15"/>
      <c r="C162" s="15"/>
      <c r="D162" s="15"/>
      <c r="E162" s="15"/>
      <c r="F162" s="206"/>
      <c r="G162" s="220"/>
      <c r="H162" s="146"/>
      <c r="I162" s="15"/>
    </row>
    <row r="163" spans="1:9" ht="12.75" customHeight="1">
      <c r="A163" s="15"/>
      <c r="B163" s="15"/>
      <c r="C163" s="15"/>
      <c r="D163" s="15"/>
      <c r="E163" s="15"/>
      <c r="F163" s="206"/>
      <c r="G163" s="220"/>
      <c r="H163" s="146"/>
      <c r="I163" s="15"/>
    </row>
    <row r="164" spans="1:9" ht="12.75" customHeight="1">
      <c r="A164" s="15"/>
      <c r="B164" s="15"/>
      <c r="C164" s="15"/>
      <c r="D164" s="15"/>
      <c r="E164" s="15"/>
      <c r="F164" s="206"/>
      <c r="G164" s="220"/>
      <c r="H164" s="146"/>
      <c r="I164" s="15"/>
    </row>
    <row r="165" spans="1:9" ht="12.75" customHeight="1">
      <c r="A165" s="15"/>
      <c r="B165" s="15"/>
      <c r="C165" s="15"/>
      <c r="D165" s="15"/>
      <c r="E165" s="15"/>
      <c r="F165" s="206"/>
      <c r="G165" s="220"/>
      <c r="H165" s="146"/>
      <c r="I165" s="15"/>
    </row>
    <row r="166" spans="1:9" ht="12.75" customHeight="1">
      <c r="A166" s="15"/>
      <c r="B166" s="15"/>
      <c r="C166" s="15"/>
      <c r="D166" s="15"/>
      <c r="E166" s="15"/>
      <c r="F166" s="206"/>
      <c r="G166" s="220"/>
      <c r="H166" s="146"/>
      <c r="I166" s="15"/>
    </row>
    <row r="167" spans="1:9" ht="12.75" customHeight="1">
      <c r="A167" s="15"/>
      <c r="B167" s="15"/>
      <c r="C167" s="15"/>
      <c r="D167" s="15"/>
      <c r="E167" s="15"/>
      <c r="F167" s="206"/>
      <c r="G167" s="220"/>
      <c r="H167" s="146"/>
      <c r="I167" s="15"/>
    </row>
    <row r="168" spans="1:9" ht="12.75" customHeight="1">
      <c r="A168" s="15"/>
      <c r="B168" s="15"/>
      <c r="C168" s="15"/>
      <c r="D168" s="15"/>
      <c r="E168" s="15"/>
      <c r="F168" s="206"/>
      <c r="G168" s="220"/>
      <c r="H168" s="146"/>
      <c r="I168" s="15"/>
    </row>
    <row r="169" spans="1:9" ht="12.75" customHeight="1">
      <c r="A169" s="15"/>
      <c r="B169" s="15"/>
      <c r="C169" s="15"/>
      <c r="D169" s="15"/>
      <c r="E169" s="15"/>
      <c r="F169" s="206"/>
      <c r="G169" s="220"/>
      <c r="H169" s="146"/>
      <c r="I169" s="15"/>
    </row>
    <row r="170" spans="1:9" ht="12.75" customHeight="1">
      <c r="A170" s="15"/>
      <c r="B170" s="15"/>
      <c r="C170" s="15"/>
      <c r="D170" s="15"/>
      <c r="E170" s="15"/>
      <c r="F170" s="206"/>
      <c r="G170" s="220"/>
      <c r="H170" s="146"/>
      <c r="I170" s="15"/>
    </row>
    <row r="171" spans="1:9" ht="12.75" customHeight="1">
      <c r="A171" s="15"/>
      <c r="B171" s="15"/>
      <c r="C171" s="15"/>
      <c r="D171" s="15"/>
      <c r="E171" s="15"/>
      <c r="F171" s="206"/>
      <c r="G171" s="220"/>
      <c r="H171" s="146"/>
      <c r="I171" s="15"/>
    </row>
    <row r="172" spans="1:9" ht="12.75" customHeight="1">
      <c r="A172" s="15"/>
      <c r="B172" s="15"/>
      <c r="C172" s="15"/>
      <c r="D172" s="15"/>
      <c r="E172" s="15"/>
      <c r="F172" s="206"/>
      <c r="G172" s="220"/>
      <c r="H172" s="146"/>
      <c r="I172" s="15"/>
    </row>
    <row r="173" spans="1:9" ht="12.75" customHeight="1">
      <c r="A173" s="15"/>
      <c r="B173" s="15"/>
      <c r="C173" s="15"/>
      <c r="D173" s="15"/>
      <c r="E173" s="15"/>
      <c r="F173" s="206"/>
      <c r="G173" s="220"/>
      <c r="H173" s="146"/>
      <c r="I173" s="15"/>
    </row>
    <row r="174" spans="1:9" ht="12.75" customHeight="1">
      <c r="A174" s="15"/>
      <c r="B174" s="15"/>
      <c r="C174" s="15"/>
      <c r="D174" s="15"/>
      <c r="E174" s="15"/>
      <c r="F174" s="206"/>
      <c r="G174" s="220"/>
      <c r="H174" s="146"/>
      <c r="I174" s="15"/>
    </row>
    <row r="175" spans="1:9" ht="12.75" customHeight="1">
      <c r="A175" s="15"/>
      <c r="B175" s="15"/>
      <c r="C175" s="15"/>
      <c r="D175" s="15"/>
      <c r="E175" s="15"/>
      <c r="F175" s="206"/>
      <c r="G175" s="220"/>
      <c r="H175" s="146"/>
      <c r="I175" s="15"/>
    </row>
    <row r="176" spans="1:9" ht="12.75" customHeight="1">
      <c r="A176" s="15"/>
      <c r="B176" s="15"/>
      <c r="C176" s="15"/>
      <c r="D176" s="15"/>
      <c r="E176" s="15"/>
      <c r="F176" s="206"/>
      <c r="G176" s="220"/>
      <c r="H176" s="146"/>
      <c r="I176" s="15"/>
    </row>
    <row r="177" spans="1:9" ht="12.75" customHeight="1">
      <c r="A177" s="15"/>
      <c r="B177" s="15"/>
      <c r="C177" s="15"/>
      <c r="D177" s="15"/>
      <c r="E177" s="15"/>
      <c r="F177" s="206"/>
      <c r="G177" s="220"/>
      <c r="H177" s="146"/>
      <c r="I177" s="15"/>
    </row>
    <row r="178" spans="1:9" ht="12.75" customHeight="1">
      <c r="A178" s="15"/>
      <c r="B178" s="15"/>
      <c r="C178" s="15"/>
      <c r="D178" s="15"/>
      <c r="E178" s="15"/>
      <c r="F178" s="206"/>
      <c r="G178" s="220"/>
      <c r="H178" s="146"/>
      <c r="I178" s="15"/>
    </row>
    <row r="179" spans="1:9" ht="12.75" customHeight="1">
      <c r="A179" s="15"/>
      <c r="B179" s="15"/>
      <c r="C179" s="15"/>
      <c r="D179" s="15"/>
      <c r="E179" s="15"/>
      <c r="F179" s="206"/>
      <c r="G179" s="220"/>
      <c r="H179" s="146"/>
      <c r="I179" s="15"/>
    </row>
    <row r="180" spans="1:9" ht="12.75" customHeight="1">
      <c r="A180" s="15"/>
      <c r="B180" s="15"/>
      <c r="C180" s="15"/>
      <c r="D180" s="15"/>
      <c r="E180" s="15"/>
      <c r="F180" s="206"/>
      <c r="G180" s="220"/>
      <c r="H180" s="146"/>
      <c r="I180" s="15"/>
    </row>
    <row r="181" spans="1:9" ht="12.75" customHeight="1">
      <c r="A181" s="15"/>
      <c r="B181" s="15"/>
      <c r="C181" s="15"/>
      <c r="D181" s="15"/>
      <c r="E181" s="15"/>
      <c r="F181" s="206"/>
      <c r="G181" s="220"/>
      <c r="H181" s="146"/>
      <c r="I181" s="15"/>
    </row>
    <row r="182" spans="1:9" ht="12.75" customHeight="1">
      <c r="A182" s="15"/>
      <c r="B182" s="15"/>
      <c r="C182" s="15"/>
      <c r="D182" s="15"/>
      <c r="E182" s="15"/>
      <c r="F182" s="206"/>
      <c r="G182" s="220"/>
      <c r="H182" s="146"/>
      <c r="I182" s="15"/>
    </row>
    <row r="183" spans="1:9" ht="12.75" customHeight="1">
      <c r="A183" s="15"/>
      <c r="B183" s="15"/>
      <c r="C183" s="15"/>
      <c r="D183" s="15"/>
      <c r="E183" s="15"/>
      <c r="F183" s="206"/>
      <c r="G183" s="220"/>
      <c r="H183" s="146"/>
      <c r="I183" s="15"/>
    </row>
    <row r="184" spans="1:9" ht="12.75" customHeight="1">
      <c r="A184" s="15"/>
      <c r="B184" s="15"/>
      <c r="C184" s="15"/>
      <c r="D184" s="15"/>
      <c r="E184" s="15"/>
      <c r="F184" s="206"/>
      <c r="G184" s="220"/>
      <c r="H184" s="146"/>
      <c r="I184" s="15"/>
    </row>
    <row r="185" spans="1:9" ht="12.75" customHeight="1">
      <c r="A185" s="15"/>
      <c r="B185" s="15"/>
      <c r="C185" s="15"/>
      <c r="D185" s="15"/>
      <c r="E185" s="15"/>
      <c r="F185" s="206"/>
      <c r="G185" s="220"/>
      <c r="H185" s="146"/>
      <c r="I185" s="15"/>
    </row>
    <row r="186" spans="1:9" ht="12.75" customHeight="1">
      <c r="A186" s="15"/>
      <c r="B186" s="15"/>
      <c r="C186" s="15"/>
      <c r="D186" s="15"/>
      <c r="E186" s="15"/>
      <c r="F186" s="206"/>
      <c r="G186" s="220"/>
      <c r="H186" s="146"/>
      <c r="I186" s="15"/>
    </row>
    <row r="187" spans="1:9" ht="12.75" customHeight="1">
      <c r="A187" s="15"/>
      <c r="B187" s="15"/>
      <c r="C187" s="15"/>
      <c r="D187" s="15"/>
      <c r="E187" s="15"/>
      <c r="F187" s="206"/>
      <c r="G187" s="220"/>
      <c r="H187" s="146"/>
      <c r="I187" s="15"/>
    </row>
    <row r="188" spans="1:9" ht="12.75" customHeight="1">
      <c r="A188" s="15"/>
      <c r="B188" s="15"/>
      <c r="C188" s="15"/>
      <c r="D188" s="15"/>
      <c r="E188" s="15"/>
      <c r="F188" s="206"/>
      <c r="G188" s="220"/>
      <c r="H188" s="146"/>
      <c r="I188" s="15"/>
    </row>
    <row r="189" spans="1:9" ht="12.75" customHeight="1">
      <c r="A189" s="15"/>
      <c r="B189" s="15"/>
      <c r="C189" s="15"/>
      <c r="D189" s="15"/>
      <c r="E189" s="15"/>
      <c r="F189" s="206"/>
      <c r="G189" s="220"/>
      <c r="H189" s="146"/>
      <c r="I189" s="15"/>
    </row>
    <row r="190" spans="1:9" ht="12.75" customHeight="1">
      <c r="A190" s="15"/>
      <c r="B190" s="15"/>
      <c r="C190" s="15"/>
      <c r="D190" s="15"/>
      <c r="E190" s="15"/>
      <c r="F190" s="206"/>
      <c r="G190" s="220"/>
      <c r="H190" s="146"/>
      <c r="I190" s="15"/>
    </row>
    <row r="191" spans="1:9" ht="12.75" customHeight="1">
      <c r="A191" s="15"/>
      <c r="B191" s="15"/>
      <c r="C191" s="15"/>
      <c r="D191" s="15"/>
      <c r="E191" s="15"/>
      <c r="F191" s="206"/>
      <c r="G191" s="220"/>
      <c r="H191" s="146"/>
      <c r="I191" s="15"/>
    </row>
    <row r="192" spans="1:9" ht="12.75" customHeight="1">
      <c r="A192" s="15"/>
      <c r="B192" s="15"/>
      <c r="C192" s="15"/>
      <c r="D192" s="15"/>
      <c r="E192" s="15"/>
      <c r="F192" s="206"/>
      <c r="G192" s="220"/>
      <c r="H192" s="146"/>
      <c r="I192" s="15"/>
    </row>
    <row r="193" spans="1:9" ht="12.75" customHeight="1">
      <c r="A193" s="15"/>
      <c r="B193" s="15"/>
      <c r="C193" s="15"/>
      <c r="D193" s="15"/>
      <c r="E193" s="15"/>
      <c r="F193" s="206"/>
      <c r="G193" s="220"/>
      <c r="H193" s="146"/>
      <c r="I193" s="15"/>
    </row>
    <row r="194" spans="1:9" ht="12.75" customHeight="1">
      <c r="A194" s="15"/>
      <c r="B194" s="15"/>
      <c r="C194" s="15"/>
      <c r="D194" s="15"/>
      <c r="E194" s="15"/>
      <c r="F194" s="206"/>
      <c r="G194" s="220"/>
      <c r="H194" s="146"/>
      <c r="I194" s="15"/>
    </row>
    <row r="195" spans="1:9" ht="12.75" customHeight="1">
      <c r="A195" s="15"/>
      <c r="B195" s="15"/>
      <c r="C195" s="15"/>
      <c r="D195" s="15"/>
      <c r="E195" s="15"/>
      <c r="F195" s="206"/>
      <c r="G195" s="220"/>
      <c r="H195" s="146"/>
      <c r="I195" s="15"/>
    </row>
    <row r="196" spans="1:9" ht="12.75" customHeight="1">
      <c r="A196" s="15"/>
      <c r="B196" s="15"/>
      <c r="C196" s="15"/>
      <c r="D196" s="15"/>
      <c r="E196" s="15"/>
      <c r="F196" s="206"/>
      <c r="G196" s="220"/>
      <c r="H196" s="146"/>
      <c r="I196" s="15"/>
    </row>
    <row r="197" spans="1:9" ht="12.75" customHeight="1">
      <c r="A197" s="15"/>
      <c r="B197" s="15"/>
      <c r="C197" s="15"/>
      <c r="D197" s="15"/>
      <c r="E197" s="15"/>
      <c r="F197" s="206"/>
      <c r="G197" s="220"/>
      <c r="H197" s="146"/>
      <c r="I197" s="15"/>
    </row>
    <row r="198" spans="1:9" ht="12.75" customHeight="1">
      <c r="A198" s="15"/>
      <c r="B198" s="15"/>
      <c r="C198" s="15"/>
      <c r="D198" s="15"/>
      <c r="E198" s="15"/>
      <c r="F198" s="206"/>
      <c r="G198" s="220"/>
      <c r="H198" s="146"/>
      <c r="I198" s="15"/>
    </row>
    <row r="199" spans="1:9" ht="12.75" customHeight="1">
      <c r="A199" s="15"/>
      <c r="B199" s="15"/>
      <c r="C199" s="15"/>
      <c r="D199" s="15"/>
      <c r="E199" s="15"/>
      <c r="F199" s="206"/>
      <c r="G199" s="220"/>
      <c r="H199" s="146"/>
      <c r="I199" s="15"/>
    </row>
    <row r="200" spans="1:9" ht="12.75" customHeight="1">
      <c r="A200" s="15"/>
      <c r="B200" s="15"/>
      <c r="C200" s="15"/>
      <c r="D200" s="15"/>
      <c r="E200" s="15"/>
      <c r="F200" s="206"/>
      <c r="G200" s="220"/>
      <c r="H200" s="146"/>
      <c r="I200" s="15"/>
    </row>
    <row r="201" spans="1:9" ht="12.75" customHeight="1">
      <c r="A201" s="15"/>
      <c r="B201" s="15"/>
      <c r="C201" s="15"/>
      <c r="D201" s="15"/>
      <c r="E201" s="15"/>
      <c r="F201" s="206"/>
      <c r="G201" s="220"/>
      <c r="H201" s="146"/>
      <c r="I201" s="15"/>
    </row>
    <row r="202" spans="1:9" ht="12.75" customHeight="1">
      <c r="A202" s="15"/>
      <c r="B202" s="15"/>
      <c r="C202" s="15"/>
      <c r="D202" s="15"/>
      <c r="E202" s="15"/>
      <c r="F202" s="206"/>
      <c r="G202" s="220"/>
      <c r="H202" s="146"/>
      <c r="I202" s="15"/>
    </row>
    <row r="203" spans="1:9" ht="12.75" customHeight="1">
      <c r="A203" s="15"/>
      <c r="B203" s="15"/>
      <c r="C203" s="15"/>
      <c r="D203" s="15"/>
      <c r="E203" s="15"/>
      <c r="F203" s="206"/>
      <c r="G203" s="220"/>
      <c r="H203" s="146"/>
      <c r="I203" s="15"/>
    </row>
    <row r="204" spans="1:9" ht="12.75" customHeight="1">
      <c r="A204" s="15"/>
      <c r="B204" s="15"/>
      <c r="C204" s="15"/>
      <c r="D204" s="15"/>
      <c r="E204" s="15"/>
      <c r="F204" s="206"/>
      <c r="G204" s="220"/>
      <c r="H204" s="146"/>
      <c r="I204" s="15"/>
    </row>
    <row r="205" spans="1:9" ht="12.75" customHeight="1">
      <c r="A205" s="15"/>
      <c r="B205" s="15"/>
      <c r="C205" s="15"/>
      <c r="D205" s="15"/>
      <c r="E205" s="15"/>
      <c r="F205" s="206"/>
      <c r="G205" s="220"/>
      <c r="H205" s="146"/>
      <c r="I205" s="15"/>
    </row>
    <row r="206" spans="1:9" ht="12.75" customHeight="1">
      <c r="A206" s="15"/>
      <c r="B206" s="15"/>
      <c r="C206" s="15"/>
      <c r="D206" s="15"/>
      <c r="E206" s="15"/>
      <c r="F206" s="206"/>
      <c r="G206" s="220"/>
      <c r="H206" s="146"/>
      <c r="I206" s="15"/>
    </row>
    <row r="207" spans="1:9" ht="12.75" customHeight="1">
      <c r="A207" s="15"/>
      <c r="B207" s="15"/>
      <c r="C207" s="15"/>
      <c r="D207" s="15"/>
      <c r="E207" s="15"/>
      <c r="F207" s="206"/>
      <c r="G207" s="220"/>
      <c r="H207" s="146"/>
      <c r="I207" s="15"/>
    </row>
    <row r="208" spans="1:9" ht="12.75" customHeight="1">
      <c r="A208" s="15"/>
      <c r="B208" s="15"/>
      <c r="C208" s="15"/>
      <c r="D208" s="15"/>
      <c r="E208" s="15"/>
      <c r="F208" s="206"/>
      <c r="G208" s="220"/>
      <c r="H208" s="146"/>
      <c r="I208" s="15"/>
    </row>
    <row r="209" spans="1:9" ht="12.75" customHeight="1">
      <c r="A209" s="15"/>
      <c r="B209" s="15"/>
      <c r="C209" s="15"/>
      <c r="D209" s="15"/>
      <c r="E209" s="15"/>
      <c r="F209" s="206"/>
      <c r="G209" s="220"/>
      <c r="H209" s="146"/>
      <c r="I209" s="15"/>
    </row>
    <row r="210" spans="1:9" ht="12.75" customHeight="1">
      <c r="A210" s="15"/>
      <c r="B210" s="15"/>
      <c r="C210" s="15"/>
      <c r="D210" s="15"/>
      <c r="E210" s="15"/>
      <c r="F210" s="206"/>
      <c r="G210" s="220"/>
      <c r="H210" s="146"/>
      <c r="I210" s="15"/>
    </row>
    <row r="211" spans="1:9" ht="12.75" customHeight="1">
      <c r="A211" s="15"/>
      <c r="B211" s="15"/>
      <c r="C211" s="15"/>
      <c r="D211" s="15"/>
      <c r="E211" s="15"/>
      <c r="F211" s="206"/>
      <c r="G211" s="220"/>
      <c r="H211" s="146"/>
      <c r="I211" s="15"/>
    </row>
    <row r="212" spans="1:9" ht="12.75" customHeight="1">
      <c r="A212" s="15"/>
      <c r="B212" s="15"/>
      <c r="C212" s="15"/>
      <c r="D212" s="15"/>
      <c r="E212" s="15"/>
      <c r="F212" s="206"/>
      <c r="G212" s="220"/>
      <c r="H212" s="146"/>
      <c r="I212" s="15"/>
    </row>
    <row r="213" spans="1:9" ht="12.75" customHeight="1">
      <c r="A213" s="15"/>
      <c r="B213" s="15"/>
      <c r="C213" s="15"/>
      <c r="D213" s="15"/>
      <c r="E213" s="15"/>
      <c r="F213" s="206"/>
      <c r="G213" s="220"/>
      <c r="H213" s="146"/>
      <c r="I213" s="15"/>
    </row>
    <row r="214" spans="1:9" ht="12.75" customHeight="1">
      <c r="A214" s="15"/>
      <c r="B214" s="15"/>
      <c r="C214" s="15"/>
      <c r="D214" s="15"/>
      <c r="E214" s="15"/>
      <c r="F214" s="206"/>
      <c r="G214" s="220"/>
      <c r="H214" s="146"/>
      <c r="I214" s="15"/>
    </row>
    <row r="215" spans="1:9" ht="12.75" customHeight="1">
      <c r="A215" s="15"/>
      <c r="B215" s="15"/>
      <c r="C215" s="15"/>
      <c r="D215" s="15"/>
      <c r="E215" s="15"/>
      <c r="F215" s="206"/>
      <c r="G215" s="220"/>
      <c r="H215" s="146"/>
      <c r="I215" s="15"/>
    </row>
    <row r="216" spans="1:9" ht="12.75" customHeight="1">
      <c r="A216" s="15"/>
      <c r="B216" s="15"/>
      <c r="C216" s="15"/>
      <c r="D216" s="15"/>
      <c r="E216" s="15"/>
      <c r="F216" s="206"/>
      <c r="G216" s="220"/>
      <c r="H216" s="146"/>
      <c r="I216" s="15"/>
    </row>
    <row r="217" spans="1:9" ht="12.75" customHeight="1">
      <c r="A217" s="15"/>
      <c r="B217" s="15"/>
      <c r="C217" s="15"/>
      <c r="D217" s="15"/>
      <c r="E217" s="15"/>
      <c r="F217" s="206"/>
      <c r="G217" s="220"/>
      <c r="H217" s="146"/>
      <c r="I217" s="15"/>
    </row>
    <row r="218" spans="1:9" ht="12.75" customHeight="1">
      <c r="A218" s="15"/>
      <c r="B218" s="15"/>
      <c r="C218" s="15"/>
      <c r="D218" s="15"/>
      <c r="E218" s="15"/>
      <c r="F218" s="206"/>
      <c r="G218" s="220"/>
      <c r="H218" s="146"/>
      <c r="I218" s="15"/>
    </row>
    <row r="219" spans="1:9" ht="12.75" customHeight="1">
      <c r="A219" s="15"/>
      <c r="B219" s="15"/>
      <c r="C219" s="15"/>
      <c r="D219" s="15"/>
      <c r="E219" s="15"/>
      <c r="F219" s="206"/>
      <c r="G219" s="220"/>
      <c r="H219" s="146"/>
      <c r="I219" s="15"/>
    </row>
    <row r="220" spans="1:9" ht="12.75" customHeight="1">
      <c r="A220" s="15"/>
      <c r="B220" s="15"/>
      <c r="C220" s="15"/>
      <c r="D220" s="15"/>
      <c r="E220" s="15"/>
      <c r="F220" s="206"/>
      <c r="G220" s="220"/>
      <c r="H220" s="146"/>
      <c r="I220" s="15"/>
    </row>
    <row r="221" spans="1:9" ht="12.75" customHeight="1">
      <c r="A221" s="15"/>
      <c r="B221" s="15"/>
      <c r="C221" s="15"/>
      <c r="D221" s="15"/>
      <c r="E221" s="15"/>
      <c r="F221" s="206"/>
      <c r="G221" s="220"/>
      <c r="H221" s="146"/>
      <c r="I221" s="15"/>
    </row>
    <row r="222" spans="1:9" ht="12.75" customHeight="1">
      <c r="A222" s="15"/>
      <c r="B222" s="15"/>
      <c r="C222" s="15"/>
      <c r="D222" s="15"/>
      <c r="E222" s="15"/>
      <c r="F222" s="206"/>
      <c r="G222" s="220"/>
      <c r="H222" s="146"/>
      <c r="I222" s="15"/>
    </row>
    <row r="223" spans="1:9" ht="12.75" customHeight="1">
      <c r="A223" s="15"/>
      <c r="B223" s="15"/>
      <c r="C223" s="15"/>
      <c r="D223" s="15"/>
      <c r="E223" s="15"/>
      <c r="F223" s="206"/>
      <c r="G223" s="220"/>
      <c r="H223" s="146"/>
      <c r="I223" s="15"/>
    </row>
    <row r="224" spans="1:9" ht="12.75" customHeight="1">
      <c r="A224" s="15"/>
      <c r="B224" s="15"/>
      <c r="C224" s="15"/>
      <c r="D224" s="15"/>
      <c r="E224" s="15"/>
      <c r="F224" s="206"/>
      <c r="G224" s="220"/>
      <c r="H224" s="146"/>
      <c r="I224" s="15"/>
    </row>
    <row r="225" spans="1:9" ht="12.75" customHeight="1">
      <c r="A225" s="15"/>
      <c r="B225" s="15"/>
      <c r="C225" s="15"/>
      <c r="D225" s="15"/>
      <c r="E225" s="15"/>
      <c r="F225" s="206"/>
      <c r="G225" s="220"/>
      <c r="H225" s="146"/>
      <c r="I225" s="15"/>
    </row>
    <row r="226" spans="1:9" ht="12.75" customHeight="1">
      <c r="A226" s="15"/>
      <c r="B226" s="15"/>
      <c r="C226" s="15"/>
      <c r="D226" s="15"/>
      <c r="E226" s="15"/>
      <c r="F226" s="206"/>
      <c r="G226" s="220"/>
      <c r="H226" s="146"/>
      <c r="I226" s="15"/>
    </row>
    <row r="227" spans="1:9" ht="12.75" customHeight="1">
      <c r="A227" s="15"/>
      <c r="B227" s="15"/>
      <c r="C227" s="15"/>
      <c r="D227" s="15"/>
      <c r="E227" s="15"/>
      <c r="F227" s="206"/>
      <c r="G227" s="220"/>
      <c r="H227" s="146"/>
      <c r="I227" s="15"/>
    </row>
    <row r="228" spans="1:9" ht="12.75" customHeight="1">
      <c r="A228" s="15"/>
      <c r="B228" s="15"/>
      <c r="C228" s="15"/>
      <c r="D228" s="15"/>
      <c r="E228" s="15"/>
      <c r="F228" s="206"/>
      <c r="G228" s="220"/>
      <c r="H228" s="146"/>
      <c r="I228" s="15"/>
    </row>
    <row r="229" spans="1:9" ht="12.75" customHeight="1">
      <c r="A229" s="15"/>
      <c r="B229" s="15"/>
      <c r="C229" s="15"/>
      <c r="D229" s="15"/>
      <c r="E229" s="15"/>
      <c r="F229" s="206"/>
      <c r="G229" s="220"/>
      <c r="H229" s="146"/>
      <c r="I229" s="15"/>
    </row>
    <row r="230" spans="1:9" ht="12.75" customHeight="1">
      <c r="A230" s="15"/>
      <c r="B230" s="15"/>
      <c r="C230" s="15"/>
      <c r="D230" s="15"/>
      <c r="E230" s="15"/>
      <c r="F230" s="206"/>
      <c r="G230" s="220"/>
      <c r="H230" s="146"/>
      <c r="I230" s="15"/>
    </row>
    <row r="231" spans="1:9" ht="12.75" customHeight="1">
      <c r="A231" s="15"/>
      <c r="B231" s="15"/>
      <c r="C231" s="15"/>
      <c r="D231" s="15"/>
      <c r="E231" s="15"/>
      <c r="F231" s="206"/>
      <c r="G231" s="220"/>
      <c r="H231" s="146"/>
      <c r="I231" s="15"/>
    </row>
    <row r="232" spans="1:9" ht="12.75" customHeight="1">
      <c r="A232" s="15"/>
      <c r="B232" s="15"/>
      <c r="C232" s="15"/>
      <c r="D232" s="15"/>
      <c r="E232" s="15"/>
      <c r="F232" s="206"/>
      <c r="G232" s="220"/>
      <c r="H232" s="146"/>
      <c r="I232" s="15"/>
    </row>
    <row r="233" spans="1:9" ht="12.75" customHeight="1">
      <c r="A233" s="15"/>
      <c r="B233" s="15"/>
      <c r="C233" s="15"/>
      <c r="D233" s="15"/>
      <c r="E233" s="15"/>
      <c r="F233" s="206"/>
      <c r="G233" s="220"/>
      <c r="H233" s="146"/>
      <c r="I233" s="15"/>
    </row>
    <row r="234" spans="1:9" ht="12.75" customHeight="1">
      <c r="A234" s="15"/>
      <c r="B234" s="15"/>
      <c r="C234" s="15"/>
      <c r="D234" s="15"/>
      <c r="E234" s="15"/>
      <c r="F234" s="206"/>
      <c r="G234" s="220"/>
      <c r="H234" s="146"/>
      <c r="I234" s="15"/>
    </row>
    <row r="235" spans="1:9" ht="12.75" customHeight="1">
      <c r="A235" s="15"/>
      <c r="B235" s="15"/>
      <c r="C235" s="15"/>
      <c r="D235" s="15"/>
      <c r="E235" s="15"/>
      <c r="F235" s="206"/>
      <c r="G235" s="220"/>
      <c r="H235" s="146"/>
      <c r="I235" s="15"/>
    </row>
    <row r="236" spans="1:9" ht="12.75" customHeight="1">
      <c r="A236" s="15"/>
      <c r="B236" s="15"/>
      <c r="C236" s="15"/>
      <c r="D236" s="15"/>
      <c r="E236" s="15"/>
      <c r="F236" s="206"/>
      <c r="G236" s="220"/>
      <c r="H236" s="146"/>
      <c r="I236" s="15"/>
    </row>
    <row r="237" spans="1:9" ht="12.75" customHeight="1">
      <c r="A237" s="15"/>
      <c r="B237" s="15"/>
      <c r="C237" s="15"/>
      <c r="D237" s="15"/>
      <c r="E237" s="15"/>
      <c r="F237" s="206"/>
      <c r="G237" s="220"/>
      <c r="H237" s="146"/>
      <c r="I237" s="15"/>
    </row>
    <row r="238" spans="1:9" ht="12.75" customHeight="1">
      <c r="A238" s="15"/>
      <c r="B238" s="15"/>
      <c r="C238" s="15"/>
      <c r="D238" s="15"/>
      <c r="E238" s="15"/>
      <c r="F238" s="206"/>
      <c r="G238" s="220"/>
      <c r="H238" s="146"/>
      <c r="I238" s="15"/>
    </row>
    <row r="239" spans="1:9" ht="12.75" customHeight="1">
      <c r="A239" s="15"/>
      <c r="B239" s="15"/>
      <c r="C239" s="15"/>
      <c r="D239" s="15"/>
      <c r="E239" s="15"/>
      <c r="F239" s="206"/>
      <c r="G239" s="220"/>
      <c r="H239" s="146"/>
      <c r="I239" s="15"/>
    </row>
    <row r="240" spans="1:9" ht="12.75" customHeight="1">
      <c r="A240" s="15"/>
      <c r="B240" s="15"/>
      <c r="C240" s="15"/>
      <c r="D240" s="15"/>
      <c r="E240" s="15"/>
      <c r="F240" s="206"/>
      <c r="G240" s="220"/>
      <c r="H240" s="146"/>
      <c r="I240" s="15"/>
    </row>
    <row r="241" spans="1:9" ht="12.75" customHeight="1">
      <c r="A241" s="15"/>
      <c r="B241" s="15"/>
      <c r="C241" s="15"/>
      <c r="D241" s="15"/>
      <c r="E241" s="15"/>
      <c r="F241" s="206"/>
      <c r="G241" s="220"/>
      <c r="H241" s="146"/>
      <c r="I241" s="15"/>
    </row>
    <row r="242" spans="1:9" ht="12.75" customHeight="1">
      <c r="A242" s="15"/>
      <c r="B242" s="15"/>
      <c r="C242" s="15"/>
      <c r="D242" s="15"/>
      <c r="E242" s="15"/>
      <c r="F242" s="206"/>
      <c r="G242" s="220"/>
      <c r="H242" s="146"/>
      <c r="I242" s="15"/>
    </row>
    <row r="243" spans="1:9" ht="12.75" customHeight="1">
      <c r="A243" s="15"/>
      <c r="B243" s="15"/>
      <c r="C243" s="15"/>
      <c r="D243" s="15"/>
      <c r="E243" s="15"/>
      <c r="F243" s="206"/>
      <c r="G243" s="220"/>
      <c r="H243" s="60"/>
      <c r="I243" s="15"/>
    </row>
    <row r="244" spans="1:9" ht="12.75" customHeight="1">
      <c r="A244" s="15"/>
      <c r="B244" s="15"/>
      <c r="C244" s="15"/>
      <c r="D244" s="15"/>
      <c r="E244" s="15"/>
      <c r="F244" s="206"/>
      <c r="G244" s="220"/>
      <c r="H244" s="60"/>
      <c r="I244" s="15"/>
    </row>
    <row r="245" spans="1:9" ht="12.75" customHeight="1">
      <c r="A245" s="15"/>
      <c r="B245" s="15"/>
      <c r="C245" s="15"/>
      <c r="D245" s="15"/>
      <c r="E245" s="15"/>
      <c r="F245" s="206"/>
      <c r="G245" s="220"/>
      <c r="H245" s="60"/>
      <c r="I245" s="15"/>
    </row>
    <row r="246" spans="1:9" ht="12.75" customHeight="1">
      <c r="A246" s="15"/>
      <c r="B246" s="15"/>
      <c r="C246" s="15"/>
      <c r="D246" s="15"/>
      <c r="E246" s="15"/>
      <c r="F246" s="206"/>
      <c r="G246" s="220"/>
      <c r="H246" s="60"/>
      <c r="I246" s="15"/>
    </row>
    <row r="247" spans="1:9" ht="12.75" customHeight="1">
      <c r="A247" s="15"/>
      <c r="B247" s="15"/>
      <c r="C247" s="15"/>
      <c r="D247" s="15"/>
      <c r="E247" s="15"/>
      <c r="F247" s="206"/>
      <c r="G247" s="220"/>
      <c r="H247" s="60"/>
      <c r="I247" s="15"/>
    </row>
    <row r="248" spans="1:9" ht="12.75" customHeight="1">
      <c r="A248" s="15"/>
      <c r="B248" s="15"/>
      <c r="C248" s="15"/>
      <c r="D248" s="15"/>
      <c r="E248" s="15"/>
      <c r="F248" s="206"/>
      <c r="G248" s="220"/>
      <c r="H248" s="60"/>
      <c r="I248" s="15"/>
    </row>
    <row r="249" spans="1:9" ht="12.75" customHeight="1">
      <c r="A249" s="15"/>
      <c r="B249" s="15"/>
      <c r="C249" s="15"/>
      <c r="D249" s="15"/>
      <c r="E249" s="15"/>
      <c r="F249" s="206"/>
      <c r="G249" s="220"/>
      <c r="H249" s="60"/>
      <c r="I249" s="15"/>
    </row>
    <row r="250" spans="1:9" ht="12.75" customHeight="1">
      <c r="A250" s="15"/>
      <c r="B250" s="15"/>
      <c r="C250" s="15"/>
      <c r="D250" s="15"/>
      <c r="E250" s="15"/>
      <c r="F250" s="206"/>
      <c r="G250" s="220"/>
      <c r="H250" s="60"/>
      <c r="I250" s="15"/>
    </row>
    <row r="251" spans="1:9" ht="12.75" customHeight="1">
      <c r="A251" s="15"/>
      <c r="B251" s="15"/>
      <c r="C251" s="15"/>
      <c r="D251" s="15"/>
      <c r="E251" s="15"/>
      <c r="F251" s="206"/>
      <c r="G251" s="220"/>
      <c r="H251" s="60"/>
      <c r="I251" s="15"/>
    </row>
    <row r="252" spans="1:9" ht="12.75" customHeight="1">
      <c r="A252" s="15"/>
      <c r="B252" s="15"/>
      <c r="C252" s="15"/>
      <c r="D252" s="15"/>
      <c r="E252" s="15"/>
      <c r="F252" s="207"/>
      <c r="G252" s="221"/>
      <c r="H252" s="15"/>
      <c r="I252" s="15"/>
    </row>
    <row r="253" spans="1:9" ht="12.75" customHeight="1">
      <c r="A253" s="15"/>
      <c r="B253" s="15"/>
      <c r="C253" s="15"/>
      <c r="D253" s="15"/>
      <c r="E253" s="15"/>
      <c r="F253" s="207"/>
      <c r="G253" s="221"/>
      <c r="H253" s="15"/>
      <c r="I253" s="15"/>
    </row>
    <row r="254" spans="1:9" ht="12.75" customHeight="1">
      <c r="A254" s="15"/>
      <c r="B254" s="15"/>
      <c r="C254" s="15"/>
      <c r="D254" s="15"/>
      <c r="E254" s="15"/>
      <c r="F254" s="207"/>
      <c r="G254" s="221"/>
      <c r="H254" s="15"/>
      <c r="I254" s="15"/>
    </row>
    <row r="255" spans="1:9" ht="12.75" customHeight="1">
      <c r="A255" s="15"/>
      <c r="B255" s="15"/>
      <c r="C255" s="15"/>
      <c r="D255" s="15"/>
      <c r="E255" s="15"/>
      <c r="F255" s="207"/>
      <c r="G255" s="221"/>
      <c r="H255" s="15"/>
      <c r="I255" s="15"/>
    </row>
    <row r="256" spans="1:9" ht="12.75" customHeight="1">
      <c r="A256" s="15"/>
      <c r="B256" s="15"/>
      <c r="C256" s="15"/>
      <c r="D256" s="15"/>
      <c r="E256" s="15"/>
      <c r="F256" s="207"/>
      <c r="G256" s="221"/>
      <c r="H256" s="15"/>
      <c r="I256" s="15"/>
    </row>
    <row r="257" spans="1:9" ht="12.75" customHeight="1">
      <c r="A257" s="15"/>
      <c r="B257" s="15"/>
      <c r="C257" s="15"/>
      <c r="D257" s="15"/>
      <c r="E257" s="15"/>
      <c r="F257" s="207"/>
      <c r="G257" s="221"/>
      <c r="H257" s="15"/>
      <c r="I257" s="15"/>
    </row>
    <row r="258" spans="1:9" ht="12.75" customHeight="1">
      <c r="A258" s="15"/>
      <c r="B258" s="15"/>
      <c r="C258" s="15"/>
      <c r="D258" s="15"/>
      <c r="E258" s="15"/>
      <c r="F258" s="207"/>
      <c r="G258" s="221"/>
      <c r="H258" s="15"/>
      <c r="I258" s="15"/>
    </row>
    <row r="259" spans="1:9" ht="12.75" customHeight="1">
      <c r="A259" s="15"/>
      <c r="B259" s="15"/>
      <c r="C259" s="15"/>
      <c r="D259" s="15"/>
      <c r="E259" s="15"/>
      <c r="F259" s="207"/>
      <c r="G259" s="221"/>
      <c r="H259" s="15"/>
      <c r="I259" s="15"/>
    </row>
    <row r="260" spans="1:9" ht="12.75" customHeight="1">
      <c r="A260" s="15"/>
      <c r="B260" s="15"/>
      <c r="C260" s="15"/>
      <c r="D260" s="15"/>
      <c r="E260" s="15"/>
      <c r="F260" s="207"/>
      <c r="G260" s="221"/>
      <c r="H260" s="15"/>
      <c r="I260" s="15"/>
    </row>
    <row r="261" spans="1:9" ht="12.75" customHeight="1">
      <c r="A261" s="15"/>
      <c r="B261" s="15"/>
      <c r="C261" s="15"/>
      <c r="D261" s="15"/>
      <c r="E261" s="15"/>
      <c r="F261" s="207"/>
      <c r="G261" s="221"/>
      <c r="H261" s="15"/>
      <c r="I261" s="15"/>
    </row>
    <row r="262" spans="1:9" ht="12.75" customHeight="1">
      <c r="A262" s="15"/>
      <c r="B262" s="15"/>
      <c r="C262" s="15"/>
      <c r="D262" s="15"/>
      <c r="E262" s="15"/>
      <c r="F262" s="207"/>
      <c r="G262" s="221"/>
      <c r="H262" s="15"/>
      <c r="I262" s="15"/>
    </row>
    <row r="263" spans="1:9" ht="12.75" customHeight="1">
      <c r="A263" s="15"/>
      <c r="B263" s="15"/>
      <c r="C263" s="15"/>
      <c r="D263" s="15"/>
      <c r="E263" s="15"/>
      <c r="F263" s="207"/>
      <c r="G263" s="221"/>
      <c r="H263" s="15"/>
      <c r="I263" s="15"/>
    </row>
    <row r="264" spans="1:9" ht="12.75" customHeight="1">
      <c r="A264" s="15"/>
      <c r="B264" s="15"/>
      <c r="C264" s="15"/>
      <c r="D264" s="15"/>
      <c r="E264" s="15"/>
      <c r="F264" s="207"/>
      <c r="G264" s="221"/>
      <c r="H264" s="15"/>
      <c r="I264" s="15"/>
    </row>
    <row r="265" spans="1:9" ht="12.75" customHeight="1">
      <c r="A265" s="15"/>
      <c r="B265" s="15"/>
      <c r="C265" s="15"/>
      <c r="D265" s="15"/>
      <c r="E265" s="15"/>
      <c r="F265" s="207"/>
      <c r="G265" s="221"/>
      <c r="H265" s="15"/>
      <c r="I265" s="15"/>
    </row>
    <row r="266" spans="1:9" ht="12.75" customHeight="1">
      <c r="A266" s="15"/>
      <c r="B266" s="15"/>
      <c r="C266" s="15"/>
      <c r="D266" s="15"/>
      <c r="E266" s="15"/>
      <c r="F266" s="207"/>
      <c r="G266" s="221"/>
      <c r="H266" s="15"/>
      <c r="I266" s="15"/>
    </row>
    <row r="267" spans="1:9" ht="12.75" customHeight="1">
      <c r="A267" s="15"/>
      <c r="B267" s="15"/>
      <c r="C267" s="15"/>
      <c r="D267" s="15"/>
      <c r="E267" s="15"/>
      <c r="F267" s="207"/>
      <c r="G267" s="221"/>
      <c r="H267" s="15"/>
      <c r="I267" s="15"/>
    </row>
    <row r="268" spans="1:9" ht="12.75" customHeight="1">
      <c r="A268" s="15"/>
      <c r="B268" s="15"/>
      <c r="C268" s="15"/>
      <c r="D268" s="15"/>
      <c r="E268" s="15"/>
      <c r="F268" s="207"/>
      <c r="G268" s="221"/>
      <c r="H268" s="15"/>
      <c r="I268" s="15"/>
    </row>
    <row r="269" spans="1:9" ht="12.75" customHeight="1">
      <c r="A269" s="15"/>
      <c r="B269" s="15"/>
      <c r="C269" s="15"/>
      <c r="D269" s="15"/>
      <c r="E269" s="15"/>
      <c r="F269" s="207"/>
      <c r="G269" s="221"/>
      <c r="H269" s="15"/>
      <c r="I269" s="15"/>
    </row>
    <row r="270" spans="1:9" ht="12.75" customHeight="1">
      <c r="A270" s="15"/>
      <c r="B270" s="15"/>
      <c r="C270" s="15"/>
      <c r="D270" s="15"/>
      <c r="E270" s="15"/>
      <c r="F270" s="207"/>
      <c r="G270" s="221"/>
      <c r="H270" s="15"/>
      <c r="I270" s="15"/>
    </row>
    <row r="271" spans="1:9" ht="12.75" customHeight="1">
      <c r="A271" s="15"/>
      <c r="B271" s="15"/>
      <c r="C271" s="15"/>
      <c r="D271" s="15"/>
      <c r="E271" s="15"/>
      <c r="F271" s="207"/>
      <c r="G271" s="221"/>
      <c r="H271" s="15"/>
      <c r="I271" s="15"/>
    </row>
    <row r="272" spans="1:9" ht="12.75" customHeight="1">
      <c r="A272" s="15"/>
      <c r="B272" s="15"/>
      <c r="C272" s="15"/>
      <c r="D272" s="15"/>
      <c r="E272" s="15"/>
      <c r="F272" s="207"/>
      <c r="G272" s="221"/>
      <c r="H272" s="15"/>
      <c r="I272" s="15"/>
    </row>
    <row r="273" spans="1:9" ht="12.75" customHeight="1">
      <c r="A273" s="15"/>
      <c r="B273" s="15"/>
      <c r="C273" s="15"/>
      <c r="D273" s="15"/>
      <c r="E273" s="15"/>
      <c r="F273" s="207"/>
      <c r="G273" s="221"/>
      <c r="H273" s="15"/>
      <c r="I273" s="15"/>
    </row>
    <row r="274" spans="1:9" ht="12.75" customHeight="1">
      <c r="A274" s="15"/>
      <c r="B274" s="15"/>
      <c r="C274" s="15"/>
      <c r="D274" s="15"/>
      <c r="E274" s="15"/>
      <c r="F274" s="207"/>
      <c r="G274" s="221"/>
      <c r="H274" s="15"/>
      <c r="I274" s="15"/>
    </row>
    <row r="275" spans="1:9" ht="12.75" customHeight="1">
      <c r="A275" s="15"/>
      <c r="B275" s="15"/>
      <c r="C275" s="15"/>
      <c r="D275" s="15"/>
      <c r="E275" s="15"/>
      <c r="F275" s="207"/>
      <c r="G275" s="221"/>
      <c r="H275" s="15"/>
      <c r="I275" s="15"/>
    </row>
    <row r="276" spans="1:9" ht="12.75" customHeight="1">
      <c r="A276" s="15"/>
      <c r="B276" s="15"/>
      <c r="C276" s="15"/>
      <c r="D276" s="15"/>
      <c r="E276" s="15"/>
      <c r="F276" s="207"/>
      <c r="G276" s="221"/>
      <c r="H276" s="15"/>
      <c r="I276" s="15"/>
    </row>
    <row r="277" spans="1:9" ht="12.75" customHeight="1">
      <c r="A277" s="15"/>
      <c r="B277" s="15"/>
      <c r="C277" s="15"/>
      <c r="D277" s="15"/>
      <c r="E277" s="15"/>
      <c r="F277" s="207"/>
      <c r="G277" s="221"/>
      <c r="H277" s="15"/>
      <c r="I277" s="15"/>
    </row>
    <row r="278" spans="1:9" ht="12.75" customHeight="1">
      <c r="A278" s="15"/>
      <c r="B278" s="15"/>
      <c r="C278" s="15"/>
      <c r="D278" s="15"/>
      <c r="E278" s="15"/>
      <c r="F278" s="207"/>
      <c r="G278" s="221"/>
      <c r="H278" s="15"/>
      <c r="I278" s="15"/>
    </row>
    <row r="279" spans="1:9" ht="12.75" customHeight="1">
      <c r="A279" s="15"/>
      <c r="B279" s="15"/>
      <c r="C279" s="15"/>
      <c r="D279" s="15"/>
      <c r="E279" s="15"/>
      <c r="F279" s="207"/>
      <c r="G279" s="221"/>
      <c r="H279" s="15"/>
      <c r="I279" s="15"/>
    </row>
    <row r="280" spans="1:9" ht="12.75" customHeight="1">
      <c r="A280" s="15"/>
      <c r="B280" s="15"/>
      <c r="C280" s="15"/>
      <c r="D280" s="15"/>
      <c r="E280" s="15"/>
      <c r="F280" s="207"/>
      <c r="G280" s="221"/>
      <c r="H280" s="15"/>
      <c r="I280" s="15"/>
    </row>
    <row r="281" spans="1:9" ht="12.75" customHeight="1">
      <c r="A281" s="15"/>
      <c r="B281" s="15"/>
      <c r="C281" s="15"/>
      <c r="D281" s="15"/>
      <c r="E281" s="15"/>
      <c r="F281" s="207"/>
      <c r="G281" s="221"/>
      <c r="H281" s="15"/>
      <c r="I281" s="15"/>
    </row>
    <row r="282" spans="1:9" ht="12.75" customHeight="1">
      <c r="A282" s="15"/>
      <c r="B282" s="15"/>
      <c r="C282" s="15"/>
      <c r="D282" s="15"/>
      <c r="E282" s="15"/>
      <c r="F282" s="207"/>
      <c r="G282" s="221"/>
      <c r="H282" s="15"/>
      <c r="I282" s="15"/>
    </row>
    <row r="283" spans="1:9" ht="12.75" customHeight="1">
      <c r="A283" s="15"/>
      <c r="B283" s="15"/>
      <c r="C283" s="15"/>
      <c r="D283" s="15"/>
      <c r="E283" s="15"/>
      <c r="F283" s="207"/>
      <c r="G283" s="221"/>
      <c r="H283" s="15"/>
      <c r="I283" s="15"/>
    </row>
    <row r="284" spans="1:9" ht="12.75" customHeight="1">
      <c r="A284" s="15"/>
      <c r="B284" s="15"/>
      <c r="C284" s="15"/>
      <c r="D284" s="15"/>
      <c r="E284" s="15"/>
      <c r="F284" s="207"/>
      <c r="G284" s="221"/>
      <c r="H284" s="15"/>
      <c r="I284" s="15"/>
    </row>
    <row r="285" spans="1:9" ht="12.75" customHeight="1">
      <c r="A285" s="15"/>
      <c r="B285" s="15"/>
      <c r="C285" s="15"/>
      <c r="D285" s="15"/>
      <c r="E285" s="15"/>
      <c r="F285" s="207"/>
      <c r="G285" s="221"/>
      <c r="H285" s="15"/>
      <c r="I285" s="15"/>
    </row>
    <row r="286" spans="1:9" ht="12.75" customHeight="1">
      <c r="A286" s="15"/>
      <c r="B286" s="15"/>
      <c r="C286" s="15"/>
      <c r="D286" s="15"/>
      <c r="E286" s="15"/>
      <c r="F286" s="207"/>
      <c r="G286" s="221"/>
      <c r="H286" s="15"/>
      <c r="I286" s="15"/>
    </row>
    <row r="287" spans="1:9" ht="12.75" customHeight="1">
      <c r="A287" s="15"/>
      <c r="B287" s="15"/>
      <c r="C287" s="15"/>
      <c r="D287" s="15"/>
      <c r="E287" s="15"/>
      <c r="F287" s="207"/>
      <c r="G287" s="221"/>
      <c r="H287" s="15"/>
      <c r="I287" s="15"/>
    </row>
    <row r="288" spans="1:9" ht="12.75" customHeight="1">
      <c r="A288" s="15"/>
      <c r="B288" s="15"/>
      <c r="C288" s="15"/>
      <c r="D288" s="15"/>
      <c r="E288" s="15"/>
      <c r="F288" s="207"/>
      <c r="G288" s="221"/>
      <c r="H288" s="15"/>
      <c r="I288" s="15"/>
    </row>
    <row r="289" spans="1:9" ht="12.75" customHeight="1">
      <c r="A289" s="15"/>
      <c r="B289" s="15"/>
      <c r="C289" s="15"/>
      <c r="D289" s="15"/>
      <c r="E289" s="15"/>
      <c r="F289" s="207"/>
      <c r="G289" s="221"/>
      <c r="H289" s="15"/>
      <c r="I289" s="15"/>
    </row>
    <row r="290" spans="1:9" ht="12.75">
      <c r="A290" s="15"/>
      <c r="B290" s="15"/>
      <c r="C290" s="15"/>
      <c r="D290" s="15"/>
      <c r="E290" s="15"/>
      <c r="F290" s="207"/>
      <c r="G290" s="221"/>
      <c r="H290" s="15"/>
      <c r="I290" s="15"/>
    </row>
    <row r="291" spans="1:9" ht="12.75">
      <c r="A291" s="15"/>
      <c r="B291" s="15"/>
      <c r="C291" s="15"/>
      <c r="D291" s="15"/>
      <c r="E291" s="15"/>
      <c r="F291" s="207"/>
      <c r="G291" s="221"/>
      <c r="H291" s="15"/>
      <c r="I291" s="15"/>
    </row>
    <row r="292" spans="1:9" ht="12.75">
      <c r="A292" s="15"/>
      <c r="B292" s="15"/>
      <c r="C292" s="15"/>
      <c r="D292" s="15"/>
      <c r="E292" s="15"/>
      <c r="F292" s="207"/>
      <c r="G292" s="221"/>
      <c r="H292" s="15"/>
      <c r="I292" s="15"/>
    </row>
    <row r="293" spans="1:9" ht="12.75">
      <c r="A293" s="15"/>
      <c r="B293" s="15"/>
      <c r="C293" s="15"/>
      <c r="D293" s="15"/>
      <c r="E293" s="15"/>
      <c r="F293" s="207"/>
      <c r="G293" s="221"/>
      <c r="H293" s="15"/>
      <c r="I293" s="15"/>
    </row>
    <row r="294" spans="1:9" ht="12.75">
      <c r="A294" s="15"/>
      <c r="B294" s="15"/>
      <c r="C294" s="15"/>
      <c r="D294" s="15"/>
      <c r="E294" s="15"/>
      <c r="F294" s="207"/>
      <c r="G294" s="221"/>
      <c r="H294" s="15"/>
      <c r="I294" s="15"/>
    </row>
    <row r="295" spans="1:9" ht="12.75">
      <c r="A295" s="15"/>
      <c r="B295" s="15"/>
      <c r="C295" s="15"/>
      <c r="D295" s="15"/>
      <c r="E295" s="15"/>
      <c r="F295" s="207"/>
      <c r="G295" s="221"/>
      <c r="H295" s="15"/>
      <c r="I295" s="15"/>
    </row>
    <row r="296" spans="1:9" ht="12.75">
      <c r="A296" s="15"/>
      <c r="B296" s="15"/>
      <c r="C296" s="15"/>
      <c r="D296" s="15"/>
      <c r="E296" s="15"/>
      <c r="F296" s="207"/>
      <c r="G296" s="221"/>
      <c r="H296" s="15"/>
      <c r="I296" s="15"/>
    </row>
    <row r="297" spans="1:9" ht="12.75">
      <c r="A297" s="15"/>
      <c r="B297" s="15"/>
      <c r="C297" s="15"/>
      <c r="D297" s="15"/>
      <c r="E297" s="15"/>
      <c r="F297" s="207"/>
      <c r="G297" s="221"/>
      <c r="H297" s="15"/>
      <c r="I297" s="15"/>
    </row>
    <row r="298" spans="1:9" ht="12.75">
      <c r="A298" s="15"/>
      <c r="B298" s="15"/>
      <c r="C298" s="15"/>
      <c r="D298" s="15"/>
      <c r="E298" s="15"/>
      <c r="F298" s="207"/>
      <c r="G298" s="221"/>
      <c r="H298" s="15"/>
      <c r="I298" s="15"/>
    </row>
    <row r="299" spans="1:9" ht="12.75">
      <c r="A299" s="15"/>
      <c r="B299" s="15"/>
      <c r="C299" s="15"/>
      <c r="D299" s="15"/>
      <c r="E299" s="15"/>
      <c r="F299" s="207"/>
      <c r="G299" s="221"/>
      <c r="H299" s="15"/>
      <c r="I299" s="15"/>
    </row>
    <row r="300" spans="1:9" ht="12.75">
      <c r="A300" s="15"/>
      <c r="B300" s="15"/>
      <c r="C300" s="15"/>
      <c r="D300" s="15"/>
      <c r="E300" s="15"/>
      <c r="F300" s="207"/>
      <c r="G300" s="221"/>
      <c r="H300" s="15"/>
      <c r="I300" s="15"/>
    </row>
    <row r="301" spans="1:9" ht="12.75">
      <c r="A301" s="15"/>
      <c r="B301" s="15"/>
      <c r="C301" s="15"/>
      <c r="D301" s="15"/>
      <c r="E301" s="15"/>
      <c r="F301" s="207"/>
      <c r="G301" s="221"/>
      <c r="H301" s="15"/>
      <c r="I301" s="15"/>
    </row>
    <row r="302" spans="1:9" ht="12.75">
      <c r="A302" s="15"/>
      <c r="B302" s="15"/>
      <c r="C302" s="15"/>
      <c r="D302" s="15"/>
      <c r="E302" s="15"/>
      <c r="F302" s="207"/>
      <c r="G302" s="221"/>
      <c r="H302" s="15"/>
      <c r="I302" s="15"/>
    </row>
    <row r="303" spans="1:9" ht="12.75">
      <c r="A303" s="15"/>
      <c r="B303" s="15"/>
      <c r="C303" s="15"/>
      <c r="D303" s="15"/>
      <c r="E303" s="15"/>
      <c r="F303" s="207"/>
      <c r="G303" s="221"/>
      <c r="H303" s="15"/>
      <c r="I303" s="15"/>
    </row>
    <row r="304" spans="1:9" ht="12.75">
      <c r="A304" s="15"/>
      <c r="B304" s="15"/>
      <c r="C304" s="15"/>
      <c r="D304" s="15"/>
      <c r="E304" s="15"/>
      <c r="F304" s="207"/>
      <c r="G304" s="221"/>
      <c r="H304" s="15"/>
      <c r="I304" s="15"/>
    </row>
    <row r="305" spans="1:9" ht="12.75">
      <c r="A305" s="15"/>
      <c r="B305" s="15"/>
      <c r="C305" s="15"/>
      <c r="D305" s="15"/>
      <c r="E305" s="15"/>
      <c r="F305" s="207"/>
      <c r="G305" s="221"/>
      <c r="H305" s="15"/>
      <c r="I305" s="15"/>
    </row>
    <row r="306" spans="1:9" ht="12.75">
      <c r="A306" s="15"/>
      <c r="B306" s="15"/>
      <c r="C306" s="15"/>
      <c r="D306" s="15"/>
      <c r="E306" s="15"/>
      <c r="F306" s="207"/>
      <c r="G306" s="221"/>
      <c r="H306" s="15"/>
      <c r="I306" s="15"/>
    </row>
    <row r="307" spans="1:9" ht="12.75">
      <c r="A307" s="15"/>
      <c r="B307" s="15"/>
      <c r="C307" s="15"/>
      <c r="D307" s="15"/>
      <c r="E307" s="15"/>
      <c r="F307" s="207"/>
      <c r="G307" s="221"/>
      <c r="H307" s="15"/>
      <c r="I307" s="15"/>
    </row>
    <row r="308" spans="1:9" ht="12.75">
      <c r="A308" s="15"/>
      <c r="B308" s="15"/>
      <c r="C308" s="15"/>
      <c r="D308" s="15"/>
      <c r="E308" s="15"/>
      <c r="F308" s="207"/>
      <c r="G308" s="221"/>
      <c r="H308" s="15"/>
      <c r="I308" s="15"/>
    </row>
    <row r="309" spans="1:9" ht="12.75">
      <c r="A309" s="15"/>
      <c r="B309" s="15"/>
      <c r="C309" s="15"/>
      <c r="D309" s="15"/>
      <c r="E309" s="15"/>
      <c r="F309" s="207"/>
      <c r="G309" s="221"/>
      <c r="H309" s="15"/>
      <c r="I309" s="15"/>
    </row>
    <row r="310" spans="1:9" ht="12.75">
      <c r="A310" s="15"/>
      <c r="B310" s="15"/>
      <c r="C310" s="15"/>
      <c r="D310" s="15"/>
      <c r="E310" s="15"/>
      <c r="F310" s="207"/>
      <c r="G310" s="221"/>
      <c r="H310" s="15"/>
      <c r="I310" s="15"/>
    </row>
    <row r="311" spans="1:9" ht="12.75">
      <c r="A311" s="15"/>
      <c r="B311" s="15"/>
      <c r="C311" s="15"/>
      <c r="D311" s="15"/>
      <c r="E311" s="15"/>
      <c r="F311" s="207"/>
      <c r="G311" s="221"/>
      <c r="H311" s="15"/>
      <c r="I311" s="15"/>
    </row>
    <row r="312" spans="1:9" ht="12.75">
      <c r="A312" s="15"/>
      <c r="B312" s="15"/>
      <c r="C312" s="15"/>
      <c r="D312" s="15"/>
      <c r="E312" s="15"/>
      <c r="F312" s="207"/>
      <c r="G312" s="221"/>
      <c r="H312" s="15"/>
      <c r="I312" s="15"/>
    </row>
    <row r="313" spans="1:9" ht="12.75">
      <c r="A313" s="15"/>
      <c r="B313" s="15"/>
      <c r="C313" s="15"/>
      <c r="D313" s="15"/>
      <c r="E313" s="15"/>
      <c r="F313" s="207"/>
      <c r="G313" s="221"/>
      <c r="H313" s="15"/>
      <c r="I313" s="15"/>
    </row>
    <row r="314" spans="1:9" ht="12.75">
      <c r="A314" s="15"/>
      <c r="B314" s="15"/>
      <c r="C314" s="15"/>
      <c r="D314" s="15"/>
      <c r="E314" s="15"/>
      <c r="F314" s="207"/>
      <c r="G314" s="221"/>
      <c r="H314" s="15"/>
      <c r="I314" s="15"/>
    </row>
    <row r="315" spans="1:9" ht="12.75">
      <c r="A315" s="15"/>
      <c r="B315" s="15"/>
      <c r="C315" s="15"/>
      <c r="D315" s="15"/>
      <c r="E315" s="15"/>
      <c r="F315" s="207"/>
      <c r="G315" s="221"/>
      <c r="H315" s="15"/>
      <c r="I315" s="15"/>
    </row>
    <row r="316" spans="1:9" ht="12.75">
      <c r="A316" s="15"/>
      <c r="B316" s="15"/>
      <c r="C316" s="15"/>
      <c r="D316" s="15"/>
      <c r="E316" s="15"/>
      <c r="F316" s="207"/>
      <c r="G316" s="221"/>
      <c r="H316" s="15"/>
      <c r="I316" s="15"/>
    </row>
    <row r="317" spans="1:9" ht="12.75">
      <c r="A317" s="15"/>
      <c r="B317" s="15"/>
      <c r="C317" s="15"/>
      <c r="D317" s="15"/>
      <c r="E317" s="15"/>
      <c r="F317" s="207"/>
      <c r="G317" s="221"/>
      <c r="H317" s="15"/>
      <c r="I317" s="15"/>
    </row>
    <row r="318" spans="1:9" ht="12.75">
      <c r="A318" s="15"/>
      <c r="B318" s="15"/>
      <c r="C318" s="15"/>
      <c r="D318" s="15"/>
      <c r="E318" s="15"/>
      <c r="F318" s="207"/>
      <c r="G318" s="221"/>
      <c r="H318" s="15"/>
      <c r="I318" s="15"/>
    </row>
    <row r="319" spans="1:9" ht="12.75">
      <c r="A319" s="15"/>
      <c r="B319" s="15"/>
      <c r="C319" s="15"/>
      <c r="D319" s="15"/>
      <c r="E319" s="15"/>
      <c r="F319" s="207"/>
      <c r="G319" s="221"/>
      <c r="H319" s="15"/>
      <c r="I319" s="15"/>
    </row>
    <row r="320" spans="1:9" ht="12.75">
      <c r="A320" s="15"/>
      <c r="B320" s="15"/>
      <c r="C320" s="15"/>
      <c r="D320" s="15"/>
      <c r="E320" s="15"/>
      <c r="F320" s="207"/>
      <c r="G320" s="221"/>
      <c r="H320" s="15"/>
      <c r="I320" s="15"/>
    </row>
    <row r="321" spans="1:9" ht="12.75">
      <c r="A321" s="15"/>
      <c r="B321" s="15"/>
      <c r="C321" s="15"/>
      <c r="D321" s="15"/>
      <c r="E321" s="15"/>
      <c r="F321" s="207"/>
      <c r="G321" s="221"/>
      <c r="H321" s="15"/>
      <c r="I321" s="15"/>
    </row>
    <row r="322" spans="1:9" ht="12.75">
      <c r="A322" s="15"/>
      <c r="B322" s="15"/>
      <c r="C322" s="15"/>
      <c r="D322" s="15"/>
      <c r="E322" s="15"/>
      <c r="F322" s="207"/>
      <c r="G322" s="221"/>
      <c r="H322" s="15"/>
      <c r="I322" s="15"/>
    </row>
    <row r="323" spans="1:9" ht="12.75">
      <c r="A323" s="15"/>
      <c r="B323" s="15"/>
      <c r="C323" s="15"/>
      <c r="D323" s="15"/>
      <c r="E323" s="15"/>
      <c r="F323" s="207"/>
      <c r="G323" s="221"/>
      <c r="H323" s="15"/>
      <c r="I323" s="15"/>
    </row>
    <row r="324" spans="1:9" ht="12.75">
      <c r="A324" s="15"/>
      <c r="B324" s="15"/>
      <c r="C324" s="15"/>
      <c r="D324" s="15"/>
      <c r="E324" s="15"/>
      <c r="F324" s="207"/>
      <c r="G324" s="221"/>
      <c r="H324" s="15"/>
      <c r="I324" s="15"/>
    </row>
    <row r="325" spans="1:9" ht="12.75">
      <c r="A325" s="15"/>
      <c r="B325" s="15"/>
      <c r="C325" s="15"/>
      <c r="D325" s="15"/>
      <c r="E325" s="15"/>
      <c r="F325" s="207"/>
      <c r="G325" s="221"/>
      <c r="H325" s="15"/>
      <c r="I325" s="15"/>
    </row>
    <row r="326" spans="1:9" ht="12.75">
      <c r="A326" s="15"/>
      <c r="B326" s="15"/>
      <c r="C326" s="15"/>
      <c r="D326" s="15"/>
      <c r="E326" s="15"/>
      <c r="F326" s="207"/>
      <c r="G326" s="221"/>
      <c r="H326" s="15"/>
      <c r="I326" s="15"/>
    </row>
    <row r="327" spans="1:9" ht="12.75">
      <c r="A327" s="15"/>
      <c r="B327" s="15"/>
      <c r="C327" s="15"/>
      <c r="D327" s="15"/>
      <c r="E327" s="15"/>
      <c r="F327" s="207"/>
      <c r="G327" s="221"/>
      <c r="H327" s="15"/>
      <c r="I327" s="15"/>
    </row>
    <row r="328" spans="1:9" ht="12.75">
      <c r="A328" s="15"/>
      <c r="B328" s="15"/>
      <c r="C328" s="15"/>
      <c r="D328" s="15"/>
      <c r="E328" s="15"/>
      <c r="F328" s="207"/>
      <c r="G328" s="221"/>
      <c r="H328" s="15"/>
      <c r="I328" s="15"/>
    </row>
    <row r="329" spans="1:9" ht="12.75">
      <c r="A329" s="15"/>
      <c r="B329" s="15"/>
      <c r="C329" s="15"/>
      <c r="D329" s="15"/>
      <c r="E329" s="15"/>
      <c r="F329" s="207"/>
      <c r="G329" s="221"/>
      <c r="H329" s="15"/>
      <c r="I329" s="15"/>
    </row>
    <row r="330" spans="1:9" ht="12.75">
      <c r="A330" s="15"/>
      <c r="B330" s="15"/>
      <c r="C330" s="15"/>
      <c r="D330" s="15"/>
      <c r="E330" s="15"/>
      <c r="F330" s="207"/>
      <c r="G330" s="221"/>
      <c r="H330" s="15"/>
      <c r="I330" s="15"/>
    </row>
    <row r="331" spans="1:9" ht="12.75">
      <c r="A331" s="15"/>
      <c r="B331" s="15"/>
      <c r="C331" s="15"/>
      <c r="D331" s="15"/>
      <c r="E331" s="15"/>
      <c r="F331" s="207"/>
      <c r="G331" s="221"/>
      <c r="H331" s="15"/>
      <c r="I331" s="15"/>
    </row>
    <row r="332" spans="1:9" ht="12.75">
      <c r="A332" s="15"/>
      <c r="B332" s="15"/>
      <c r="C332" s="15"/>
      <c r="D332" s="15"/>
      <c r="E332" s="15"/>
      <c r="F332" s="207"/>
      <c r="G332" s="221"/>
      <c r="H332" s="15"/>
      <c r="I332" s="15"/>
    </row>
    <row r="333" spans="1:9" ht="12.75">
      <c r="A333" s="15"/>
      <c r="B333" s="15"/>
      <c r="C333" s="15"/>
      <c r="D333" s="15"/>
      <c r="E333" s="15"/>
      <c r="F333" s="207"/>
      <c r="G333" s="221"/>
      <c r="H333" s="15"/>
      <c r="I333" s="15"/>
    </row>
    <row r="334" spans="1:9" ht="12.75">
      <c r="A334" s="15"/>
      <c r="B334" s="15"/>
      <c r="C334" s="15"/>
      <c r="D334" s="15"/>
      <c r="E334" s="15"/>
      <c r="F334" s="207"/>
      <c r="G334" s="221"/>
      <c r="H334" s="15"/>
      <c r="I334" s="15"/>
    </row>
    <row r="335" spans="1:9" ht="12.75">
      <c r="A335" s="15"/>
      <c r="B335" s="15"/>
      <c r="C335" s="15"/>
      <c r="D335" s="15"/>
      <c r="E335" s="15"/>
      <c r="F335" s="207"/>
      <c r="G335" s="221"/>
      <c r="H335" s="15"/>
      <c r="I335" s="15"/>
    </row>
    <row r="336" spans="1:9" ht="12.75">
      <c r="A336" s="15"/>
      <c r="B336" s="15"/>
      <c r="C336" s="15"/>
      <c r="D336" s="15"/>
      <c r="E336" s="15"/>
      <c r="F336" s="207"/>
      <c r="G336" s="221"/>
      <c r="H336" s="15"/>
      <c r="I336" s="15"/>
    </row>
    <row r="337" spans="1:9" ht="12.75">
      <c r="A337" s="15"/>
      <c r="B337" s="15"/>
      <c r="C337" s="15"/>
      <c r="D337" s="15"/>
      <c r="E337" s="15"/>
      <c r="F337" s="207"/>
      <c r="G337" s="221"/>
      <c r="H337" s="15"/>
      <c r="I337" s="15"/>
    </row>
    <row r="338" spans="1:9" ht="12.75">
      <c r="A338" s="15"/>
      <c r="B338" s="15"/>
      <c r="C338" s="15"/>
      <c r="D338" s="15"/>
      <c r="E338" s="15"/>
      <c r="F338" s="207"/>
      <c r="G338" s="221"/>
      <c r="H338" s="15"/>
      <c r="I338" s="15"/>
    </row>
    <row r="339" spans="1:9" ht="12.75">
      <c r="A339" s="15"/>
      <c r="B339" s="15"/>
      <c r="C339" s="15"/>
      <c r="D339" s="15"/>
      <c r="E339" s="15"/>
      <c r="F339" s="207"/>
      <c r="G339" s="221"/>
      <c r="H339" s="15"/>
      <c r="I339" s="15"/>
    </row>
    <row r="340" spans="1:9" ht="12.75">
      <c r="A340" s="15"/>
      <c r="B340" s="15"/>
      <c r="C340" s="15"/>
      <c r="D340" s="15"/>
      <c r="E340" s="15"/>
      <c r="F340" s="207"/>
      <c r="G340" s="221"/>
      <c r="H340" s="15"/>
      <c r="I340" s="15"/>
    </row>
    <row r="341" spans="1:9" ht="12.75">
      <c r="A341" s="15"/>
      <c r="B341" s="15"/>
      <c r="C341" s="15"/>
      <c r="D341" s="15"/>
      <c r="E341" s="15"/>
      <c r="F341" s="207"/>
      <c r="G341" s="221"/>
      <c r="H341" s="15"/>
      <c r="I341" s="15"/>
    </row>
    <row r="342" spans="1:9" ht="12.75">
      <c r="A342" s="15"/>
      <c r="B342" s="15"/>
      <c r="C342" s="15"/>
      <c r="D342" s="15"/>
      <c r="E342" s="15"/>
      <c r="F342" s="207"/>
      <c r="G342" s="221"/>
      <c r="H342" s="15"/>
      <c r="I342" s="15"/>
    </row>
    <row r="343" spans="1:9" ht="12.75">
      <c r="A343" s="15"/>
      <c r="B343" s="15"/>
      <c r="C343" s="15"/>
      <c r="D343" s="15"/>
      <c r="E343" s="15"/>
      <c r="F343" s="207"/>
      <c r="G343" s="221"/>
      <c r="H343" s="15"/>
      <c r="I343" s="15"/>
    </row>
    <row r="344" spans="1:9" ht="12.75">
      <c r="A344" s="15"/>
      <c r="B344" s="15"/>
      <c r="C344" s="15"/>
      <c r="D344" s="15"/>
      <c r="E344" s="15"/>
      <c r="F344" s="207"/>
      <c r="G344" s="221"/>
      <c r="H344" s="15"/>
      <c r="I344" s="15"/>
    </row>
    <row r="345" spans="1:9" ht="12.75">
      <c r="A345" s="15"/>
      <c r="B345" s="15"/>
      <c r="C345" s="15"/>
      <c r="D345" s="15"/>
      <c r="E345" s="15"/>
      <c r="F345" s="207"/>
      <c r="G345" s="221"/>
      <c r="H345" s="15"/>
      <c r="I345" s="15"/>
    </row>
    <row r="346" spans="1:9" ht="12.75">
      <c r="A346" s="15"/>
      <c r="B346" s="15"/>
      <c r="C346" s="15"/>
      <c r="D346" s="15"/>
      <c r="E346" s="15"/>
      <c r="F346" s="207"/>
      <c r="G346" s="221"/>
      <c r="H346" s="15"/>
      <c r="I346" s="15"/>
    </row>
    <row r="347" spans="1:9" ht="12.75">
      <c r="A347" s="15"/>
      <c r="B347" s="15"/>
      <c r="C347" s="15"/>
      <c r="D347" s="15"/>
      <c r="E347" s="15"/>
      <c r="F347" s="207"/>
      <c r="G347" s="221"/>
      <c r="H347" s="15"/>
      <c r="I347" s="15"/>
    </row>
    <row r="348" spans="1:9" ht="12.75">
      <c r="A348" s="15"/>
      <c r="B348" s="15"/>
      <c r="C348" s="15"/>
      <c r="D348" s="15"/>
      <c r="E348" s="15"/>
      <c r="F348" s="207"/>
      <c r="G348" s="221"/>
      <c r="H348" s="15"/>
      <c r="I348" s="15"/>
    </row>
    <row r="349" spans="1:9" ht="12.75">
      <c r="A349" s="15"/>
      <c r="B349" s="15"/>
      <c r="C349" s="15"/>
      <c r="D349" s="15"/>
      <c r="E349" s="15"/>
      <c r="F349" s="207"/>
      <c r="G349" s="221"/>
      <c r="H349" s="15"/>
      <c r="I349" s="15"/>
    </row>
    <row r="350" spans="1:9" ht="12.75">
      <c r="A350" s="15"/>
      <c r="B350" s="15"/>
      <c r="C350" s="15"/>
      <c r="D350" s="15"/>
      <c r="E350" s="15"/>
      <c r="F350" s="207"/>
      <c r="G350" s="221"/>
      <c r="H350" s="15"/>
      <c r="I350" s="15"/>
    </row>
    <row r="351" spans="1:9" ht="12.75">
      <c r="A351" s="15"/>
      <c r="B351" s="15"/>
      <c r="C351" s="15"/>
      <c r="D351" s="15"/>
      <c r="E351" s="15"/>
      <c r="F351" s="207"/>
      <c r="G351" s="221"/>
      <c r="H351" s="15"/>
      <c r="I351" s="15"/>
    </row>
    <row r="352" spans="1:9" ht="12.75">
      <c r="A352" s="15"/>
      <c r="B352" s="15"/>
      <c r="C352" s="15"/>
      <c r="D352" s="15"/>
      <c r="E352" s="15"/>
      <c r="F352" s="207"/>
      <c r="G352" s="221"/>
      <c r="H352" s="15"/>
      <c r="I352" s="15"/>
    </row>
    <row r="353" spans="1:9" ht="12.75">
      <c r="A353" s="15"/>
      <c r="B353" s="15"/>
      <c r="C353" s="15"/>
      <c r="D353" s="15"/>
      <c r="E353" s="15"/>
      <c r="F353" s="207"/>
      <c r="G353" s="221"/>
      <c r="H353" s="15"/>
      <c r="I353" s="15"/>
    </row>
    <row r="354" spans="1:9" ht="12.75">
      <c r="A354" s="15"/>
      <c r="B354" s="15"/>
      <c r="C354" s="15"/>
      <c r="D354" s="15"/>
      <c r="E354" s="15"/>
      <c r="F354" s="207"/>
      <c r="G354" s="221"/>
      <c r="H354" s="15"/>
      <c r="I354" s="15"/>
    </row>
    <row r="355" spans="1:9" ht="12.75">
      <c r="A355" s="15"/>
      <c r="B355" s="15"/>
      <c r="C355" s="15"/>
      <c r="D355" s="15"/>
      <c r="E355" s="15"/>
      <c r="F355" s="207"/>
      <c r="G355" s="221"/>
      <c r="H355" s="15"/>
      <c r="I355" s="15"/>
    </row>
    <row r="356" spans="1:9" ht="12.75">
      <c r="A356" s="15"/>
      <c r="B356" s="15"/>
      <c r="C356" s="15"/>
      <c r="D356" s="15"/>
      <c r="E356" s="15"/>
      <c r="F356" s="207"/>
      <c r="G356" s="221"/>
      <c r="H356" s="15"/>
      <c r="I356" s="15"/>
    </row>
    <row r="357" spans="1:9" ht="12.75">
      <c r="A357" s="15"/>
      <c r="B357" s="15"/>
      <c r="C357" s="15"/>
      <c r="D357" s="15"/>
      <c r="E357" s="15"/>
      <c r="F357" s="207"/>
      <c r="G357" s="221"/>
      <c r="H357" s="15"/>
      <c r="I357" s="15"/>
    </row>
    <row r="358" spans="1:9" ht="12.75">
      <c r="A358" s="15"/>
      <c r="B358" s="15"/>
      <c r="C358" s="15"/>
      <c r="D358" s="15"/>
      <c r="E358" s="15"/>
      <c r="F358" s="207"/>
      <c r="G358" s="221"/>
      <c r="H358" s="15"/>
      <c r="I358" s="15"/>
    </row>
    <row r="359" spans="1:9" ht="12.75">
      <c r="A359" s="15"/>
      <c r="B359" s="15"/>
      <c r="C359" s="15"/>
      <c r="D359" s="15"/>
      <c r="E359" s="15"/>
      <c r="F359" s="207"/>
      <c r="G359" s="221"/>
      <c r="H359" s="15"/>
      <c r="I359" s="15"/>
    </row>
    <row r="360" spans="1:9" ht="12.75">
      <c r="A360" s="15"/>
      <c r="B360" s="15"/>
      <c r="C360" s="15"/>
      <c r="D360" s="15"/>
      <c r="E360" s="15"/>
      <c r="F360" s="207"/>
      <c r="G360" s="221"/>
      <c r="H360" s="15"/>
      <c r="I360" s="15"/>
    </row>
    <row r="361" spans="1:9" ht="12.75">
      <c r="A361" s="15"/>
      <c r="B361" s="15"/>
      <c r="C361" s="15"/>
      <c r="D361" s="15"/>
      <c r="E361" s="15"/>
      <c r="F361" s="207"/>
      <c r="G361" s="221"/>
      <c r="H361" s="15"/>
      <c r="I361" s="15"/>
    </row>
    <row r="362" spans="1:9" ht="12.75">
      <c r="A362" s="15"/>
      <c r="B362" s="15"/>
      <c r="C362" s="15"/>
      <c r="D362" s="15"/>
      <c r="E362" s="15"/>
      <c r="F362" s="207"/>
      <c r="G362" s="221"/>
      <c r="H362" s="15"/>
      <c r="I362" s="15"/>
    </row>
    <row r="363" spans="1:9" ht="12.75">
      <c r="A363" s="15"/>
      <c r="B363" s="15"/>
      <c r="C363" s="15"/>
      <c r="D363" s="15"/>
      <c r="E363" s="15"/>
      <c r="F363" s="207"/>
      <c r="G363" s="221"/>
      <c r="H363" s="15"/>
      <c r="I363" s="15"/>
    </row>
    <row r="364" spans="1:9" ht="12.75">
      <c r="A364" s="15"/>
      <c r="B364" s="15"/>
      <c r="C364" s="15"/>
      <c r="D364" s="15"/>
      <c r="E364" s="15"/>
      <c r="F364" s="207"/>
      <c r="G364" s="221"/>
      <c r="H364" s="15"/>
      <c r="I364" s="15"/>
    </row>
    <row r="365" spans="1:9" ht="12.75">
      <c r="A365" s="15"/>
      <c r="B365" s="15"/>
      <c r="C365" s="15"/>
      <c r="D365" s="15"/>
      <c r="E365" s="15"/>
      <c r="F365" s="207"/>
      <c r="G365" s="221"/>
      <c r="H365" s="15"/>
      <c r="I365" s="15"/>
    </row>
    <row r="366" spans="1:9" ht="12.75">
      <c r="A366" s="15"/>
      <c r="B366" s="15"/>
      <c r="C366" s="15"/>
      <c r="D366" s="15"/>
      <c r="E366" s="15"/>
      <c r="F366" s="207"/>
      <c r="G366" s="221"/>
      <c r="H366" s="15"/>
      <c r="I366" s="15"/>
    </row>
    <row r="367" spans="1:9" ht="12.75">
      <c r="A367" s="15"/>
      <c r="B367" s="15"/>
      <c r="C367" s="15"/>
      <c r="D367" s="15"/>
      <c r="E367" s="15"/>
      <c r="F367" s="207"/>
      <c r="G367" s="221"/>
      <c r="H367" s="15"/>
      <c r="I367" s="15"/>
    </row>
    <row r="368" spans="1:9" ht="12.75">
      <c r="A368" s="15"/>
      <c r="B368" s="15"/>
      <c r="C368" s="15"/>
      <c r="D368" s="15"/>
      <c r="E368" s="15"/>
      <c r="F368" s="207"/>
      <c r="G368" s="221"/>
      <c r="H368" s="15"/>
      <c r="I368" s="15"/>
    </row>
    <row r="369" spans="1:9" ht="12.75">
      <c r="A369" s="15"/>
      <c r="B369" s="15"/>
      <c r="C369" s="15"/>
      <c r="D369" s="15"/>
      <c r="E369" s="15"/>
      <c r="F369" s="207"/>
      <c r="G369" s="221"/>
      <c r="H369" s="15"/>
      <c r="I369" s="15"/>
    </row>
    <row r="370" spans="1:9" ht="12.75">
      <c r="A370" s="15"/>
      <c r="B370" s="15"/>
      <c r="C370" s="15"/>
      <c r="D370" s="15"/>
      <c r="E370" s="15"/>
      <c r="F370" s="207"/>
      <c r="G370" s="221"/>
      <c r="H370" s="15"/>
      <c r="I370" s="15"/>
    </row>
    <row r="371" spans="1:9" ht="12.75">
      <c r="A371" s="15"/>
      <c r="B371" s="15"/>
      <c r="C371" s="15"/>
      <c r="D371" s="15"/>
      <c r="E371" s="15"/>
      <c r="F371" s="207"/>
      <c r="G371" s="221"/>
      <c r="H371" s="15"/>
      <c r="I371" s="15"/>
    </row>
    <row r="372" spans="1:9" ht="12.75">
      <c r="A372" s="15"/>
      <c r="B372" s="15"/>
      <c r="C372" s="15"/>
      <c r="D372" s="15"/>
      <c r="E372" s="15"/>
      <c r="F372" s="207"/>
      <c r="G372" s="221"/>
      <c r="H372" s="15"/>
      <c r="I372" s="15"/>
    </row>
    <row r="373" spans="1:9" ht="12.75">
      <c r="A373" s="15"/>
      <c r="B373" s="15"/>
      <c r="C373" s="15"/>
      <c r="D373" s="15"/>
      <c r="E373" s="15"/>
      <c r="F373" s="207"/>
      <c r="G373" s="221"/>
      <c r="H373" s="15"/>
      <c r="I373" s="15"/>
    </row>
    <row r="374" spans="1:9" ht="12.75">
      <c r="A374" s="15"/>
      <c r="B374" s="15"/>
      <c r="C374" s="15"/>
      <c r="D374" s="15"/>
      <c r="E374" s="15"/>
      <c r="F374" s="207"/>
      <c r="G374" s="221"/>
      <c r="H374" s="15"/>
      <c r="I374" s="15"/>
    </row>
    <row r="375" spans="1:9" ht="12.75">
      <c r="A375" s="15"/>
      <c r="B375" s="15"/>
      <c r="C375" s="15"/>
      <c r="D375" s="15"/>
      <c r="E375" s="15"/>
      <c r="F375" s="207"/>
      <c r="G375" s="221"/>
      <c r="H375" s="15"/>
      <c r="I375" s="15"/>
    </row>
    <row r="376" spans="1:9" ht="12.75">
      <c r="A376" s="15"/>
      <c r="B376" s="15"/>
      <c r="C376" s="15"/>
      <c r="D376" s="15"/>
      <c r="E376" s="15"/>
      <c r="F376" s="207"/>
      <c r="G376" s="221"/>
      <c r="H376" s="15"/>
      <c r="I376" s="15"/>
    </row>
    <row r="377" spans="1:9" ht="12.75">
      <c r="A377" s="15"/>
      <c r="B377" s="15"/>
      <c r="C377" s="15"/>
      <c r="D377" s="15"/>
      <c r="E377" s="15"/>
      <c r="F377" s="207"/>
      <c r="G377" s="221"/>
      <c r="H377" s="15"/>
      <c r="I377" s="15"/>
    </row>
    <row r="378" spans="1:9" ht="12.75">
      <c r="A378" s="15"/>
      <c r="B378" s="15"/>
      <c r="C378" s="15"/>
      <c r="D378" s="15"/>
      <c r="E378" s="15"/>
      <c r="F378" s="208"/>
      <c r="G378" s="221"/>
      <c r="H378" s="15"/>
      <c r="I378" s="15"/>
    </row>
    <row r="379" spans="1:9" ht="12.75">
      <c r="A379" s="15"/>
      <c r="B379" s="15"/>
      <c r="C379" s="15"/>
      <c r="D379" s="15"/>
      <c r="E379" s="15"/>
      <c r="F379" s="208"/>
      <c r="G379" s="221"/>
      <c r="H379" s="15"/>
      <c r="I379" s="15"/>
    </row>
    <row r="380" spans="1:9" ht="12.75">
      <c r="A380" s="15"/>
      <c r="B380" s="15"/>
      <c r="C380" s="15"/>
      <c r="D380" s="15"/>
      <c r="E380" s="15"/>
      <c r="F380" s="208"/>
      <c r="G380" s="221"/>
      <c r="H380" s="15"/>
      <c r="I380" s="15"/>
    </row>
    <row r="381" spans="1:9" ht="12.75">
      <c r="A381" s="15"/>
      <c r="B381" s="15"/>
      <c r="C381" s="15"/>
      <c r="D381" s="15"/>
      <c r="E381" s="15"/>
      <c r="F381" s="208"/>
      <c r="G381" s="221"/>
      <c r="H381" s="15"/>
      <c r="I381" s="15"/>
    </row>
    <row r="382" spans="1:9" ht="12.75">
      <c r="A382" s="15"/>
      <c r="B382" s="15"/>
      <c r="C382" s="15"/>
      <c r="D382" s="15"/>
      <c r="E382" s="15"/>
      <c r="F382" s="208"/>
      <c r="G382" s="221"/>
      <c r="H382" s="15"/>
      <c r="I382" s="15"/>
    </row>
    <row r="383" spans="1:9" ht="12.75">
      <c r="A383" s="15"/>
      <c r="B383" s="15"/>
      <c r="C383" s="15"/>
      <c r="D383" s="15"/>
      <c r="E383" s="15"/>
      <c r="F383" s="208"/>
      <c r="G383" s="221"/>
      <c r="H383" s="15"/>
      <c r="I383" s="15"/>
    </row>
    <row r="384" spans="1:9" ht="12.75">
      <c r="A384" s="15"/>
      <c r="B384" s="15"/>
      <c r="C384" s="15"/>
      <c r="D384" s="15"/>
      <c r="E384" s="15"/>
      <c r="F384" s="208"/>
      <c r="G384" s="221"/>
      <c r="H384" s="15"/>
      <c r="I384" s="15"/>
    </row>
    <row r="385" spans="1:9" ht="12.75">
      <c r="A385" s="15"/>
      <c r="B385" s="15"/>
      <c r="C385" s="15"/>
      <c r="D385" s="15"/>
      <c r="E385" s="15"/>
      <c r="F385" s="208"/>
      <c r="G385" s="221"/>
      <c r="H385" s="15"/>
      <c r="I385" s="15"/>
    </row>
    <row r="386" spans="1:9" ht="12.75">
      <c r="A386" s="15"/>
      <c r="B386" s="15"/>
      <c r="C386" s="15"/>
      <c r="D386" s="15"/>
      <c r="E386" s="15"/>
      <c r="F386" s="208"/>
      <c r="G386" s="221"/>
      <c r="H386" s="15"/>
      <c r="I386" s="15"/>
    </row>
    <row r="387" spans="1:9" ht="12.75">
      <c r="A387" s="15"/>
      <c r="B387" s="15"/>
      <c r="C387" s="15"/>
      <c r="D387" s="15"/>
      <c r="E387" s="15"/>
      <c r="F387" s="208"/>
      <c r="G387" s="221"/>
      <c r="H387" s="15"/>
      <c r="I387" s="15"/>
    </row>
    <row r="388" spans="1:9" ht="12.75">
      <c r="A388" s="15"/>
      <c r="B388" s="15"/>
      <c r="C388" s="15"/>
      <c r="D388" s="15"/>
      <c r="E388" s="15"/>
      <c r="F388" s="208"/>
      <c r="G388" s="221"/>
      <c r="H388" s="15"/>
      <c r="I388" s="15"/>
    </row>
    <row r="389" spans="1:9" ht="12.75">
      <c r="A389" s="15"/>
      <c r="B389" s="15"/>
      <c r="C389" s="15"/>
      <c r="D389" s="15"/>
      <c r="E389" s="15"/>
      <c r="F389" s="208"/>
      <c r="G389" s="221"/>
      <c r="H389" s="15"/>
      <c r="I389" s="15"/>
    </row>
    <row r="390" spans="1:9" ht="12.75">
      <c r="A390" s="15"/>
      <c r="B390" s="15"/>
      <c r="C390" s="15"/>
      <c r="D390" s="15"/>
      <c r="E390" s="15"/>
      <c r="F390" s="208"/>
      <c r="G390" s="221"/>
      <c r="H390" s="15"/>
      <c r="I390" s="15"/>
    </row>
    <row r="391" spans="1:9" ht="12.75">
      <c r="A391" s="15"/>
      <c r="B391" s="15"/>
      <c r="C391" s="15"/>
      <c r="D391" s="15"/>
      <c r="E391" s="15"/>
      <c r="F391" s="208"/>
      <c r="G391" s="221"/>
      <c r="H391" s="15"/>
      <c r="I391" s="15"/>
    </row>
    <row r="392" spans="1:9" ht="12.75">
      <c r="A392" s="15"/>
      <c r="B392" s="15"/>
      <c r="C392" s="15"/>
      <c r="D392" s="15"/>
      <c r="E392" s="15"/>
      <c r="F392" s="208"/>
      <c r="G392" s="221"/>
      <c r="H392" s="15"/>
      <c r="I392" s="15"/>
    </row>
    <row r="393" spans="1:9" ht="12.75">
      <c r="A393" s="15"/>
      <c r="B393" s="15"/>
      <c r="C393" s="15"/>
      <c r="D393" s="15"/>
      <c r="E393" s="15"/>
      <c r="F393" s="208"/>
      <c r="G393" s="221"/>
      <c r="H393" s="15"/>
      <c r="I393" s="15"/>
    </row>
    <row r="394" spans="1:9" ht="12.75">
      <c r="A394" s="15"/>
      <c r="B394" s="15"/>
      <c r="C394" s="15"/>
      <c r="D394" s="15"/>
      <c r="E394" s="15"/>
      <c r="F394" s="208"/>
      <c r="G394" s="221"/>
      <c r="H394" s="15"/>
      <c r="I394" s="15"/>
    </row>
    <row r="395" spans="1:9" ht="12.75">
      <c r="A395" s="15"/>
      <c r="B395" s="15"/>
      <c r="C395" s="15"/>
      <c r="D395" s="15"/>
      <c r="E395" s="15"/>
      <c r="F395" s="208"/>
      <c r="G395" s="221"/>
      <c r="H395" s="15"/>
      <c r="I395" s="15"/>
    </row>
    <row r="396" spans="1:9" ht="12.75">
      <c r="A396" s="15"/>
      <c r="B396" s="15"/>
      <c r="C396" s="15"/>
      <c r="D396" s="15"/>
      <c r="E396" s="15"/>
      <c r="F396" s="208"/>
      <c r="G396" s="221"/>
      <c r="H396" s="15"/>
      <c r="I396" s="15"/>
    </row>
    <row r="397" spans="1:9" ht="12.75">
      <c r="A397" s="15"/>
      <c r="B397" s="15"/>
      <c r="C397" s="15"/>
      <c r="D397" s="15"/>
      <c r="E397" s="15"/>
      <c r="F397" s="208"/>
      <c r="G397" s="221"/>
      <c r="H397" s="15"/>
      <c r="I397" s="15"/>
    </row>
    <row r="398" spans="1:9" ht="12.75">
      <c r="A398" s="15"/>
      <c r="B398" s="15"/>
      <c r="C398" s="15"/>
      <c r="D398" s="15"/>
      <c r="E398" s="15"/>
      <c r="F398" s="208"/>
      <c r="G398" s="221"/>
      <c r="H398" s="15"/>
      <c r="I398" s="15"/>
    </row>
    <row r="399" spans="1:9" ht="12.75">
      <c r="A399" s="15"/>
      <c r="B399" s="15"/>
      <c r="C399" s="15"/>
      <c r="D399" s="15"/>
      <c r="E399" s="15"/>
      <c r="F399" s="208"/>
      <c r="G399" s="221"/>
      <c r="H399" s="15"/>
      <c r="I399" s="15"/>
    </row>
    <row r="400" spans="1:9" ht="12.75">
      <c r="A400" s="15"/>
      <c r="B400" s="15"/>
      <c r="C400" s="15"/>
      <c r="D400" s="15"/>
      <c r="E400" s="15"/>
      <c r="F400" s="208"/>
      <c r="G400" s="221"/>
      <c r="H400" s="15"/>
      <c r="I400" s="15"/>
    </row>
    <row r="401" spans="1:9" ht="12.75">
      <c r="A401" s="15"/>
      <c r="B401" s="15"/>
      <c r="C401" s="15"/>
      <c r="D401" s="15"/>
      <c r="E401" s="15"/>
      <c r="F401" s="208"/>
      <c r="G401" s="221"/>
      <c r="H401" s="15"/>
      <c r="I401" s="15"/>
    </row>
    <row r="402" spans="1:9" ht="12.75">
      <c r="A402" s="15"/>
      <c r="B402" s="15"/>
      <c r="C402" s="15"/>
      <c r="D402" s="15"/>
      <c r="E402" s="15"/>
      <c r="F402" s="208"/>
      <c r="G402" s="221"/>
      <c r="H402" s="15"/>
      <c r="I402" s="15"/>
    </row>
    <row r="403" spans="1:9" ht="12.75">
      <c r="A403" s="15"/>
      <c r="B403" s="15"/>
      <c r="C403" s="15"/>
      <c r="D403" s="15"/>
      <c r="E403" s="15"/>
      <c r="F403" s="208"/>
      <c r="G403" s="221"/>
      <c r="H403" s="15"/>
      <c r="I403" s="15"/>
    </row>
    <row r="404" spans="1:9" ht="12.75">
      <c r="A404" s="15"/>
      <c r="B404" s="15"/>
      <c r="C404" s="15"/>
      <c r="D404" s="15"/>
      <c r="E404" s="15"/>
      <c r="F404" s="208"/>
      <c r="G404" s="221"/>
      <c r="H404" s="15"/>
      <c r="I404" s="15"/>
    </row>
    <row r="405" spans="1:9" ht="12.75">
      <c r="A405" s="15"/>
      <c r="B405" s="15"/>
      <c r="C405" s="15"/>
      <c r="D405" s="15"/>
      <c r="E405" s="15"/>
      <c r="F405" s="208"/>
      <c r="G405" s="221"/>
      <c r="H405" s="15"/>
      <c r="I405" s="15"/>
    </row>
    <row r="406" spans="1:9" ht="12.75">
      <c r="A406" s="15"/>
      <c r="B406" s="15"/>
      <c r="C406" s="15"/>
      <c r="D406" s="15"/>
      <c r="E406" s="15"/>
      <c r="F406" s="208"/>
      <c r="G406" s="221"/>
      <c r="H406" s="15"/>
      <c r="I406" s="15"/>
    </row>
    <row r="407" spans="1:9" ht="12.75">
      <c r="A407" s="15"/>
      <c r="B407" s="15"/>
      <c r="C407" s="15"/>
      <c r="D407" s="15"/>
      <c r="E407" s="15"/>
      <c r="F407" s="208"/>
      <c r="G407" s="221"/>
      <c r="H407" s="15"/>
      <c r="I407" s="15"/>
    </row>
    <row r="408" spans="1:9" ht="12.75">
      <c r="A408" s="15"/>
      <c r="B408" s="15"/>
      <c r="C408" s="15"/>
      <c r="D408" s="15"/>
      <c r="E408" s="15"/>
      <c r="F408" s="208"/>
      <c r="G408" s="221"/>
      <c r="H408" s="15"/>
      <c r="I408" s="15"/>
    </row>
    <row r="409" spans="1:9" ht="12.75">
      <c r="A409" s="15"/>
      <c r="B409" s="15"/>
      <c r="C409" s="15"/>
      <c r="D409" s="15"/>
      <c r="E409" s="15"/>
      <c r="F409" s="208"/>
      <c r="G409" s="221"/>
      <c r="H409" s="15"/>
      <c r="I409" s="15"/>
    </row>
    <row r="410" spans="1:9" ht="12.75">
      <c r="A410" s="15"/>
      <c r="B410" s="15"/>
      <c r="C410" s="15"/>
      <c r="D410" s="15"/>
      <c r="E410" s="15"/>
      <c r="F410" s="208"/>
      <c r="G410" s="221"/>
      <c r="H410" s="15"/>
      <c r="I410" s="15"/>
    </row>
    <row r="411" spans="1:9" ht="12.75">
      <c r="A411" s="15"/>
      <c r="B411" s="15"/>
      <c r="C411" s="15"/>
      <c r="D411" s="15"/>
      <c r="E411" s="15"/>
      <c r="F411" s="208"/>
      <c r="G411" s="221"/>
      <c r="H411" s="15"/>
      <c r="I411" s="15"/>
    </row>
    <row r="412" spans="1:9" ht="12.75">
      <c r="A412" s="15"/>
      <c r="B412" s="15"/>
      <c r="C412" s="15"/>
      <c r="D412" s="15"/>
      <c r="E412" s="15"/>
      <c r="F412" s="208"/>
      <c r="G412" s="221"/>
      <c r="H412" s="15"/>
      <c r="I412" s="15"/>
    </row>
    <row r="413" spans="1:9" ht="12.75">
      <c r="A413" s="15"/>
      <c r="B413" s="15"/>
      <c r="C413" s="15"/>
      <c r="D413" s="15"/>
      <c r="E413" s="15"/>
      <c r="F413" s="208"/>
      <c r="G413" s="221"/>
      <c r="H413" s="15"/>
      <c r="I413" s="15"/>
    </row>
    <row r="414" spans="1:9" ht="12.75">
      <c r="A414" s="15"/>
      <c r="B414" s="15"/>
      <c r="C414" s="15"/>
      <c r="D414" s="15"/>
      <c r="E414" s="15"/>
      <c r="F414" s="208"/>
      <c r="G414" s="221"/>
      <c r="H414" s="15"/>
      <c r="I414" s="15"/>
    </row>
    <row r="415" spans="1:9" ht="12.75">
      <c r="A415" s="15"/>
      <c r="B415" s="15"/>
      <c r="C415" s="15"/>
      <c r="D415" s="15"/>
      <c r="E415" s="15"/>
      <c r="F415" s="208"/>
      <c r="G415" s="221"/>
      <c r="H415" s="15"/>
      <c r="I415" s="15"/>
    </row>
    <row r="416" spans="1:9" ht="12.75">
      <c r="A416" s="15"/>
      <c r="B416" s="15"/>
      <c r="C416" s="15"/>
      <c r="D416" s="15"/>
      <c r="E416" s="15"/>
      <c r="F416" s="208"/>
      <c r="G416" s="221"/>
      <c r="H416" s="15"/>
      <c r="I416" s="15"/>
    </row>
    <row r="417" spans="1:9" ht="12.75">
      <c r="A417" s="15"/>
      <c r="B417" s="15"/>
      <c r="C417" s="15"/>
      <c r="D417" s="15"/>
      <c r="E417" s="15"/>
      <c r="F417" s="208"/>
      <c r="G417" s="221"/>
      <c r="H417" s="15"/>
      <c r="I417" s="15"/>
    </row>
    <row r="418" spans="1:9" ht="12.75">
      <c r="A418" s="15"/>
      <c r="B418" s="15"/>
      <c r="C418" s="15"/>
      <c r="D418" s="15"/>
      <c r="E418" s="15"/>
      <c r="F418" s="208"/>
      <c r="G418" s="221"/>
      <c r="H418" s="15"/>
      <c r="I418" s="15"/>
    </row>
    <row r="419" spans="1:9" ht="12.75">
      <c r="A419" s="15"/>
      <c r="B419" s="15"/>
      <c r="C419" s="15"/>
      <c r="D419" s="15"/>
      <c r="E419" s="15"/>
      <c r="F419" s="208"/>
      <c r="G419" s="221"/>
      <c r="H419" s="15"/>
      <c r="I419" s="15"/>
    </row>
    <row r="420" spans="1:9" ht="12.75">
      <c r="A420" s="15"/>
      <c r="B420" s="15"/>
      <c r="C420" s="15"/>
      <c r="D420" s="15"/>
      <c r="E420" s="15"/>
      <c r="F420" s="208"/>
      <c r="G420" s="221"/>
      <c r="H420" s="15"/>
      <c r="I420" s="15"/>
    </row>
    <row r="421" spans="1:9" ht="12.75">
      <c r="A421" s="15"/>
      <c r="B421" s="15"/>
      <c r="C421" s="15"/>
      <c r="D421" s="15"/>
      <c r="E421" s="15"/>
      <c r="F421" s="208"/>
      <c r="G421" s="221"/>
      <c r="H421" s="15"/>
      <c r="I421" s="15"/>
    </row>
    <row r="422" spans="1:9" ht="12.75">
      <c r="A422" s="15"/>
      <c r="B422" s="15"/>
      <c r="C422" s="15"/>
      <c r="D422" s="15"/>
      <c r="E422" s="15"/>
      <c r="F422" s="208"/>
      <c r="G422" s="221"/>
      <c r="H422" s="15"/>
      <c r="I422" s="15"/>
    </row>
    <row r="423" spans="1:9" ht="12.75">
      <c r="A423" s="15"/>
      <c r="B423" s="15"/>
      <c r="C423" s="15"/>
      <c r="D423" s="15"/>
      <c r="E423" s="15"/>
      <c r="F423" s="208"/>
      <c r="G423" s="221"/>
      <c r="H423" s="15"/>
      <c r="I423" s="15"/>
    </row>
    <row r="424" spans="1:9" ht="12.75">
      <c r="A424" s="15"/>
      <c r="B424" s="15"/>
      <c r="C424" s="15"/>
      <c r="D424" s="15"/>
      <c r="E424" s="15"/>
      <c r="F424" s="208"/>
      <c r="G424" s="221"/>
      <c r="H424" s="15"/>
      <c r="I424" s="15"/>
    </row>
    <row r="425" spans="1:9" ht="12.75">
      <c r="A425" s="15"/>
      <c r="B425" s="15"/>
      <c r="C425" s="15"/>
      <c r="D425" s="15"/>
      <c r="E425" s="15"/>
      <c r="F425" s="208"/>
      <c r="G425" s="221"/>
      <c r="H425" s="15"/>
      <c r="I425" s="15"/>
    </row>
    <row r="426" spans="1:9" ht="12.75">
      <c r="A426" s="15"/>
      <c r="B426" s="15"/>
      <c r="C426" s="15"/>
      <c r="D426" s="15"/>
      <c r="E426" s="15"/>
      <c r="F426" s="208"/>
      <c r="G426" s="221"/>
      <c r="H426" s="15"/>
      <c r="I426" s="15"/>
    </row>
    <row r="427" spans="1:9" ht="12.75">
      <c r="A427" s="15"/>
      <c r="B427" s="15"/>
      <c r="C427" s="15"/>
      <c r="D427" s="15"/>
      <c r="E427" s="15"/>
      <c r="F427" s="208"/>
      <c r="G427" s="221"/>
      <c r="H427" s="15"/>
      <c r="I427" s="15"/>
    </row>
    <row r="428" spans="1:9" ht="12.75">
      <c r="A428" s="15"/>
      <c r="B428" s="15"/>
      <c r="C428" s="15"/>
      <c r="D428" s="15"/>
      <c r="E428" s="15"/>
      <c r="F428" s="208"/>
      <c r="G428" s="221"/>
      <c r="H428" s="15"/>
      <c r="I428" s="15"/>
    </row>
    <row r="429" spans="1:9" ht="12.75">
      <c r="A429" s="15"/>
      <c r="B429" s="15"/>
      <c r="C429" s="15"/>
      <c r="D429" s="15"/>
      <c r="E429" s="15"/>
      <c r="F429" s="208"/>
      <c r="G429" s="221"/>
      <c r="H429" s="15"/>
      <c r="I429" s="15"/>
    </row>
    <row r="430" spans="1:9" ht="12.75">
      <c r="A430" s="15"/>
      <c r="B430" s="15"/>
      <c r="C430" s="15"/>
      <c r="D430" s="15"/>
      <c r="E430" s="15"/>
      <c r="F430" s="208"/>
      <c r="G430" s="221"/>
      <c r="H430" s="15"/>
      <c r="I430" s="15"/>
    </row>
    <row r="431" spans="1:9" ht="12.75">
      <c r="A431" s="15"/>
      <c r="B431" s="15"/>
      <c r="C431" s="15"/>
      <c r="D431" s="15"/>
      <c r="E431" s="15"/>
      <c r="F431" s="208"/>
      <c r="G431" s="221"/>
      <c r="H431" s="15"/>
      <c r="I431" s="15"/>
    </row>
    <row r="432" spans="1:9" ht="12.75">
      <c r="A432" s="15"/>
      <c r="B432" s="15"/>
      <c r="C432" s="15"/>
      <c r="D432" s="15"/>
      <c r="E432" s="15"/>
      <c r="F432" s="208"/>
      <c r="G432" s="221"/>
      <c r="H432" s="15"/>
      <c r="I432" s="15"/>
    </row>
    <row r="433" spans="1:9" ht="12.75">
      <c r="A433" s="15"/>
      <c r="B433" s="15"/>
      <c r="C433" s="15"/>
      <c r="D433" s="15"/>
      <c r="E433" s="15"/>
      <c r="F433" s="208"/>
      <c r="G433" s="221"/>
      <c r="H433" s="15"/>
      <c r="I433" s="15"/>
    </row>
    <row r="434" spans="1:9" ht="12.75">
      <c r="A434" s="15"/>
      <c r="B434" s="15"/>
      <c r="C434" s="15"/>
      <c r="D434" s="15"/>
      <c r="E434" s="15"/>
      <c r="F434" s="208"/>
      <c r="G434" s="221"/>
      <c r="H434" s="15"/>
      <c r="I434" s="15"/>
    </row>
    <row r="435" spans="1:9" ht="12.75">
      <c r="A435" s="15"/>
      <c r="B435" s="15"/>
      <c r="C435" s="15"/>
      <c r="D435" s="15"/>
      <c r="E435" s="15"/>
      <c r="F435" s="208"/>
      <c r="G435" s="221"/>
      <c r="H435" s="15"/>
      <c r="I435" s="15"/>
    </row>
    <row r="436" spans="1:9" ht="12.75">
      <c r="A436" s="15"/>
      <c r="B436" s="15"/>
      <c r="C436" s="15"/>
      <c r="D436" s="15"/>
      <c r="E436" s="15"/>
      <c r="F436" s="208"/>
      <c r="G436" s="221"/>
      <c r="H436" s="15"/>
      <c r="I436" s="15"/>
    </row>
    <row r="437" spans="1:9" ht="12.75">
      <c r="A437" s="15"/>
      <c r="B437" s="15"/>
      <c r="C437" s="15"/>
      <c r="D437" s="15"/>
      <c r="E437" s="15"/>
      <c r="F437" s="208"/>
      <c r="G437" s="221"/>
      <c r="H437" s="15"/>
      <c r="I437" s="15"/>
    </row>
    <row r="438" spans="1:9" ht="12.75">
      <c r="A438" s="15"/>
      <c r="B438" s="15"/>
      <c r="C438" s="15"/>
      <c r="D438" s="15"/>
      <c r="E438" s="15"/>
      <c r="F438" s="208"/>
      <c r="G438" s="221"/>
      <c r="H438" s="15"/>
      <c r="I438" s="15"/>
    </row>
    <row r="439" spans="1:9" ht="12.75">
      <c r="A439" s="15"/>
      <c r="B439" s="15"/>
      <c r="C439" s="15"/>
      <c r="D439" s="15"/>
      <c r="E439" s="15"/>
      <c r="F439" s="208"/>
      <c r="G439" s="221"/>
      <c r="H439" s="15"/>
      <c r="I439" s="15"/>
    </row>
    <row r="440" spans="1:9" ht="12.75">
      <c r="A440" s="15"/>
      <c r="B440" s="15"/>
      <c r="C440" s="15"/>
      <c r="D440" s="15"/>
      <c r="E440" s="15"/>
      <c r="F440" s="208"/>
      <c r="G440" s="221"/>
      <c r="H440" s="15"/>
      <c r="I440" s="15"/>
    </row>
    <row r="441" spans="1:9" ht="12.75">
      <c r="A441" s="15"/>
      <c r="B441" s="15"/>
      <c r="C441" s="15"/>
      <c r="D441" s="15"/>
      <c r="E441" s="15"/>
      <c r="F441" s="208"/>
      <c r="G441" s="221"/>
      <c r="H441" s="15"/>
      <c r="I441" s="15"/>
    </row>
    <row r="442" spans="1:9" ht="12.75">
      <c r="A442" s="15"/>
      <c r="B442" s="15"/>
      <c r="C442" s="15"/>
      <c r="D442" s="15"/>
      <c r="E442" s="15"/>
      <c r="F442" s="208"/>
      <c r="G442" s="221"/>
      <c r="H442" s="15"/>
      <c r="I442" s="15"/>
    </row>
    <row r="443" spans="1:9" ht="12.75">
      <c r="A443" s="15"/>
      <c r="B443" s="15"/>
      <c r="C443" s="15"/>
      <c r="D443" s="15"/>
      <c r="E443" s="15"/>
      <c r="F443" s="208"/>
      <c r="G443" s="221"/>
      <c r="H443" s="15"/>
      <c r="I443" s="15"/>
    </row>
    <row r="444" spans="1:9" ht="12.75">
      <c r="A444" s="15"/>
      <c r="B444" s="15"/>
      <c r="C444" s="15"/>
      <c r="D444" s="15"/>
      <c r="E444" s="15"/>
      <c r="F444" s="208"/>
      <c r="G444" s="221"/>
      <c r="H444" s="15"/>
      <c r="I444" s="15"/>
    </row>
    <row r="445" spans="1:9" ht="12.75">
      <c r="A445" s="15"/>
      <c r="B445" s="15"/>
      <c r="C445" s="15"/>
      <c r="D445" s="15"/>
      <c r="E445" s="15"/>
      <c r="F445" s="208"/>
      <c r="G445" s="221"/>
      <c r="H445" s="15"/>
      <c r="I445" s="15"/>
    </row>
    <row r="446" spans="1:9" ht="12.75">
      <c r="A446" s="15"/>
      <c r="B446" s="15"/>
      <c r="C446" s="15"/>
      <c r="D446" s="15"/>
      <c r="E446" s="15"/>
      <c r="F446" s="208"/>
      <c r="G446" s="221"/>
      <c r="H446" s="15"/>
      <c r="I446" s="15"/>
    </row>
    <row r="447" spans="1:9" ht="12.75">
      <c r="A447" s="15"/>
      <c r="B447" s="15"/>
      <c r="C447" s="15"/>
      <c r="D447" s="15"/>
      <c r="E447" s="15"/>
      <c r="F447" s="208"/>
      <c r="G447" s="221"/>
      <c r="H447" s="15"/>
      <c r="I447" s="15"/>
    </row>
    <row r="448" spans="1:9" ht="12.75">
      <c r="A448" s="15"/>
      <c r="B448" s="15"/>
      <c r="C448" s="15"/>
      <c r="D448" s="15"/>
      <c r="E448" s="15"/>
      <c r="F448" s="208"/>
      <c r="G448" s="221"/>
      <c r="H448" s="15"/>
      <c r="I448" s="15"/>
    </row>
    <row r="449" spans="1:9" ht="12.75">
      <c r="A449" s="15"/>
      <c r="B449" s="15"/>
      <c r="C449" s="15"/>
      <c r="D449" s="15"/>
      <c r="E449" s="15"/>
      <c r="F449" s="208"/>
      <c r="G449" s="221"/>
      <c r="H449" s="15"/>
      <c r="I449" s="15"/>
    </row>
    <row r="450" spans="1:9" ht="12.75">
      <c r="A450" s="15"/>
      <c r="B450" s="15"/>
      <c r="C450" s="15"/>
      <c r="D450" s="15"/>
      <c r="E450" s="15"/>
      <c r="F450" s="208"/>
      <c r="G450" s="221"/>
      <c r="H450" s="15"/>
      <c r="I450" s="15"/>
    </row>
    <row r="451" spans="1:9" ht="12.75">
      <c r="A451" s="15"/>
      <c r="B451" s="15"/>
      <c r="C451" s="15"/>
      <c r="D451" s="15"/>
      <c r="E451" s="15"/>
      <c r="F451" s="208"/>
      <c r="G451" s="221"/>
      <c r="H451" s="15"/>
      <c r="I451" s="15"/>
    </row>
    <row r="452" spans="1:9" ht="12.75">
      <c r="A452" s="15"/>
      <c r="B452" s="15"/>
      <c r="C452" s="15"/>
      <c r="D452" s="15"/>
      <c r="E452" s="15"/>
      <c r="F452" s="208"/>
      <c r="G452" s="221"/>
      <c r="H452" s="15"/>
      <c r="I452" s="15"/>
    </row>
    <row r="453" ht="12.75">
      <c r="H453" s="15"/>
    </row>
    <row r="454" ht="12.75">
      <c r="H454" s="15"/>
    </row>
    <row r="455" ht="12.75">
      <c r="H455" s="15"/>
    </row>
    <row r="456" ht="12.75">
      <c r="H456" s="15"/>
    </row>
    <row r="457" ht="12.75">
      <c r="H457" s="15"/>
    </row>
    <row r="458" ht="12.75">
      <c r="H458" s="15"/>
    </row>
    <row r="459" ht="12.75">
      <c r="H459" s="15"/>
    </row>
    <row r="460" ht="12.75">
      <c r="H460" s="15"/>
    </row>
    <row r="461" ht="12.75">
      <c r="H461" s="15"/>
    </row>
    <row r="462" ht="12.75">
      <c r="H462" s="15"/>
    </row>
    <row r="463" ht="12.75">
      <c r="H463" s="15"/>
    </row>
    <row r="464" ht="12.75">
      <c r="H464" s="15"/>
    </row>
    <row r="465" ht="12.75">
      <c r="H465" s="15"/>
    </row>
    <row r="466" ht="12.75">
      <c r="H466" s="15"/>
    </row>
    <row r="467" ht="12.75">
      <c r="H467" s="15"/>
    </row>
    <row r="468" ht="12.75">
      <c r="H468" s="15"/>
    </row>
    <row r="469" ht="12.75">
      <c r="H469" s="15"/>
    </row>
    <row r="470" ht="12.75">
      <c r="H470" s="15"/>
    </row>
    <row r="471" ht="12.75">
      <c r="H471" s="15"/>
    </row>
    <row r="472" ht="12.75">
      <c r="H472" s="15"/>
    </row>
    <row r="473" ht="12.75">
      <c r="H473" s="15"/>
    </row>
    <row r="474" ht="12.75">
      <c r="H474" s="15"/>
    </row>
    <row r="475" ht="12.75">
      <c r="H475" s="15"/>
    </row>
    <row r="476" ht="12.75">
      <c r="H476" s="15"/>
    </row>
    <row r="477" ht="12.75">
      <c r="H477" s="15"/>
    </row>
    <row r="478" ht="12.75">
      <c r="H478" s="15"/>
    </row>
    <row r="479" ht="12.75">
      <c r="H479" s="15"/>
    </row>
    <row r="480" ht="12.75">
      <c r="H480" s="15"/>
    </row>
    <row r="481" ht="12.75">
      <c r="H481" s="15"/>
    </row>
    <row r="482" ht="12.75">
      <c r="H482" s="15"/>
    </row>
    <row r="483" ht="12.75">
      <c r="H483" s="15"/>
    </row>
    <row r="484" ht="12.75">
      <c r="H484" s="15"/>
    </row>
    <row r="485" ht="12.75">
      <c r="H485" s="15"/>
    </row>
    <row r="486" ht="12.75">
      <c r="H486" s="15"/>
    </row>
    <row r="487" ht="12.75">
      <c r="H487" s="15"/>
    </row>
    <row r="488" ht="12.75">
      <c r="H488" s="15"/>
    </row>
    <row r="489" ht="12.75">
      <c r="H489" s="15"/>
    </row>
    <row r="490" ht="12.75">
      <c r="H490" s="15"/>
    </row>
    <row r="491" ht="12.75">
      <c r="H491" s="15"/>
    </row>
    <row r="492" ht="12.75">
      <c r="H492" s="15"/>
    </row>
    <row r="493" ht="12.75">
      <c r="H493" s="15"/>
    </row>
    <row r="494" ht="12.75">
      <c r="H494" s="15"/>
    </row>
    <row r="495" ht="12.75">
      <c r="H495" s="15"/>
    </row>
    <row r="496" ht="12.75">
      <c r="H496" s="15"/>
    </row>
    <row r="497" ht="12.75">
      <c r="H497" s="15"/>
    </row>
    <row r="498" ht="12.75">
      <c r="H498" s="15"/>
    </row>
    <row r="499" ht="12.75">
      <c r="H499" s="15"/>
    </row>
    <row r="500" ht="12.75">
      <c r="H500" s="15"/>
    </row>
    <row r="501" ht="12.75">
      <c r="H501" s="15"/>
    </row>
    <row r="502" ht="12.75">
      <c r="H502" s="15"/>
    </row>
    <row r="503" ht="12.75">
      <c r="H503" s="15"/>
    </row>
    <row r="504" ht="12.75">
      <c r="H504" s="15"/>
    </row>
    <row r="505" ht="12.75">
      <c r="H505" s="15"/>
    </row>
    <row r="506" ht="12.75">
      <c r="H506" s="15"/>
    </row>
    <row r="507" ht="12.75">
      <c r="H507" s="15"/>
    </row>
    <row r="508" ht="12.75">
      <c r="H508" s="15"/>
    </row>
    <row r="509" ht="12.75">
      <c r="H509" s="15"/>
    </row>
    <row r="510" ht="12.75">
      <c r="H510" s="15"/>
    </row>
    <row r="511" ht="12.75">
      <c r="H511" s="15"/>
    </row>
    <row r="512" ht="12.75">
      <c r="H512" s="15"/>
    </row>
    <row r="513" ht="12.75">
      <c r="H513" s="15"/>
    </row>
    <row r="514" ht="12.75">
      <c r="H514" s="15"/>
    </row>
    <row r="515" ht="12.75">
      <c r="H515" s="15"/>
    </row>
    <row r="516" ht="12.75">
      <c r="H516" s="15"/>
    </row>
    <row r="517" ht="12.75">
      <c r="H517" s="15"/>
    </row>
    <row r="518" ht="12.75">
      <c r="H518" s="15"/>
    </row>
    <row r="519" ht="12.75">
      <c r="H519" s="15"/>
    </row>
    <row r="520" ht="12.75">
      <c r="H520" s="15"/>
    </row>
    <row r="521" ht="12.75">
      <c r="H521" s="15"/>
    </row>
    <row r="522" ht="12.75">
      <c r="H522" s="15"/>
    </row>
    <row r="523" ht="12.75">
      <c r="H523" s="15"/>
    </row>
    <row r="524" ht="12.75">
      <c r="H524" s="15"/>
    </row>
    <row r="525" ht="12.75">
      <c r="H525" s="15"/>
    </row>
    <row r="526" ht="12.75">
      <c r="H526" s="15"/>
    </row>
    <row r="527" ht="12.75">
      <c r="H527" s="15"/>
    </row>
    <row r="528" ht="12.75">
      <c r="H528" s="15"/>
    </row>
    <row r="529" ht="12.75">
      <c r="H529" s="15"/>
    </row>
    <row r="530" ht="12.75">
      <c r="H530" s="15"/>
    </row>
    <row r="531" ht="12.75">
      <c r="H531" s="15"/>
    </row>
    <row r="532" ht="12.75">
      <c r="H532" s="15"/>
    </row>
    <row r="533" ht="12.75">
      <c r="H533" s="15"/>
    </row>
    <row r="534" ht="12.75">
      <c r="H534" s="15"/>
    </row>
    <row r="535" ht="12.75">
      <c r="H535" s="15"/>
    </row>
    <row r="536" ht="12.75">
      <c r="H536" s="15"/>
    </row>
    <row r="537" ht="12.75">
      <c r="H537" s="15"/>
    </row>
    <row r="538" ht="12.75">
      <c r="H538" s="15"/>
    </row>
    <row r="539" ht="12.75">
      <c r="H539" s="15"/>
    </row>
    <row r="540" ht="12.75">
      <c r="H540" s="15"/>
    </row>
    <row r="541" ht="12.75">
      <c r="H541" s="15"/>
    </row>
    <row r="542" ht="12.75">
      <c r="H542" s="15"/>
    </row>
    <row r="543" ht="12.75">
      <c r="H543" s="15"/>
    </row>
    <row r="544" ht="12.75">
      <c r="H544" s="15"/>
    </row>
    <row r="545" ht="12.75">
      <c r="H545" s="15"/>
    </row>
    <row r="546" ht="12.75">
      <c r="H546" s="15"/>
    </row>
    <row r="547" ht="12.75">
      <c r="H547" s="15"/>
    </row>
    <row r="548" ht="12.75">
      <c r="H548" s="15"/>
    </row>
    <row r="549" ht="12.75">
      <c r="H549" s="15"/>
    </row>
    <row r="550" ht="12.75">
      <c r="H550" s="15"/>
    </row>
    <row r="551" ht="12.75">
      <c r="H551" s="15"/>
    </row>
    <row r="552" ht="12.75">
      <c r="H552" s="15"/>
    </row>
    <row r="553" ht="12.75">
      <c r="H553" s="15"/>
    </row>
    <row r="554" ht="12.75">
      <c r="H554" s="15"/>
    </row>
    <row r="555" ht="12.75">
      <c r="H555" s="15"/>
    </row>
    <row r="556" ht="12.75">
      <c r="H556" s="15"/>
    </row>
    <row r="557" ht="12.75">
      <c r="H557" s="15"/>
    </row>
    <row r="558" ht="12.75">
      <c r="H558" s="15"/>
    </row>
    <row r="559" ht="12.75">
      <c r="H559" s="15"/>
    </row>
    <row r="560" ht="12.75">
      <c r="H560" s="15"/>
    </row>
    <row r="561" ht="12.75">
      <c r="H561" s="15"/>
    </row>
    <row r="562" ht="12.75">
      <c r="H562" s="15"/>
    </row>
    <row r="563" ht="12.75">
      <c r="H563" s="15"/>
    </row>
    <row r="564" ht="12.75">
      <c r="H564" s="15"/>
    </row>
    <row r="565" ht="12.75">
      <c r="H565" s="15"/>
    </row>
    <row r="566" ht="12.75">
      <c r="H566" s="15"/>
    </row>
    <row r="567" ht="12.75">
      <c r="H567" s="15"/>
    </row>
    <row r="568" ht="12.75">
      <c r="H568" s="15"/>
    </row>
    <row r="569" ht="12.75">
      <c r="H569" s="15"/>
    </row>
    <row r="570" ht="12.75">
      <c r="H570" s="15"/>
    </row>
    <row r="571" ht="12.75">
      <c r="H571" s="15"/>
    </row>
    <row r="572" ht="12.75">
      <c r="H572" s="15"/>
    </row>
    <row r="573" ht="12.75">
      <c r="H573" s="15"/>
    </row>
    <row r="574" ht="12.75">
      <c r="H574" s="15"/>
    </row>
    <row r="575" ht="12.75">
      <c r="H575" s="15"/>
    </row>
    <row r="576" ht="12.75">
      <c r="H576" s="15"/>
    </row>
    <row r="577" ht="12.75">
      <c r="H577" s="15"/>
    </row>
    <row r="578" ht="12.75">
      <c r="H578" s="15"/>
    </row>
    <row r="579" ht="12.75">
      <c r="H579" s="15"/>
    </row>
    <row r="580" ht="12.75">
      <c r="H580" s="15"/>
    </row>
    <row r="581" ht="12.75">
      <c r="H581" s="15"/>
    </row>
    <row r="582" ht="12.75">
      <c r="H582" s="15"/>
    </row>
    <row r="583" ht="12.75">
      <c r="H583" s="15"/>
    </row>
    <row r="584" ht="12.75">
      <c r="H584" s="15"/>
    </row>
    <row r="585" ht="12.75">
      <c r="H585" s="15"/>
    </row>
    <row r="586" ht="12.75">
      <c r="H586" s="15"/>
    </row>
    <row r="587" ht="12.75">
      <c r="H587" s="15"/>
    </row>
    <row r="588" ht="12.75">
      <c r="H588" s="15"/>
    </row>
    <row r="589" ht="12.75">
      <c r="H589" s="15"/>
    </row>
    <row r="590" ht="12.75">
      <c r="H590" s="15"/>
    </row>
    <row r="591" ht="12.75">
      <c r="H591" s="15"/>
    </row>
    <row r="592" ht="12.75">
      <c r="H592" s="15"/>
    </row>
    <row r="593" ht="12.75">
      <c r="H593" s="15"/>
    </row>
    <row r="594" ht="12.75">
      <c r="H594" s="15"/>
    </row>
    <row r="595" ht="12.75">
      <c r="H595" s="15"/>
    </row>
    <row r="596" ht="12.75">
      <c r="H596" s="15"/>
    </row>
    <row r="597" ht="12.75">
      <c r="H597" s="15"/>
    </row>
    <row r="598" ht="12.75">
      <c r="H598" s="15"/>
    </row>
    <row r="599" ht="12.75">
      <c r="H599" s="15"/>
    </row>
    <row r="600" ht="12.75">
      <c r="H600" s="15"/>
    </row>
    <row r="601" ht="12.75">
      <c r="H601" s="15"/>
    </row>
    <row r="602" ht="12.75">
      <c r="H602" s="15"/>
    </row>
    <row r="603" ht="12.75">
      <c r="H603" s="15"/>
    </row>
    <row r="604" ht="12.75">
      <c r="H604" s="15"/>
    </row>
    <row r="605" ht="12.75">
      <c r="H605" s="15"/>
    </row>
    <row r="606" ht="12.75">
      <c r="H606" s="15"/>
    </row>
    <row r="607" ht="12.75">
      <c r="H607" s="15"/>
    </row>
    <row r="608" ht="12.75">
      <c r="H608" s="15"/>
    </row>
    <row r="609" ht="12.75">
      <c r="H609" s="15"/>
    </row>
    <row r="610" ht="12.75">
      <c r="H610" s="15"/>
    </row>
    <row r="611" ht="12.75">
      <c r="H611" s="15"/>
    </row>
    <row r="612" ht="12.75">
      <c r="H612" s="15"/>
    </row>
    <row r="613" ht="12.75">
      <c r="H613" s="15"/>
    </row>
    <row r="614" ht="12.75">
      <c r="H614" s="15"/>
    </row>
    <row r="615" ht="12.75">
      <c r="H615" s="15"/>
    </row>
    <row r="616" ht="12.75">
      <c r="H616" s="15"/>
    </row>
    <row r="617" ht="12.75">
      <c r="H617" s="15"/>
    </row>
    <row r="618" ht="12.75">
      <c r="H618" s="15"/>
    </row>
    <row r="619" ht="12.75">
      <c r="H619" s="15"/>
    </row>
    <row r="620" ht="12.75">
      <c r="H620" s="15"/>
    </row>
    <row r="621" ht="12.75">
      <c r="H621" s="15"/>
    </row>
    <row r="622" ht="12.75">
      <c r="H622" s="15"/>
    </row>
    <row r="623" ht="12.75">
      <c r="H623" s="15"/>
    </row>
    <row r="624" ht="12.75">
      <c r="H624" s="15"/>
    </row>
    <row r="625" ht="12.75">
      <c r="H625" s="15"/>
    </row>
    <row r="626" ht="12.75">
      <c r="H626" s="15"/>
    </row>
    <row r="627" ht="12.75">
      <c r="H627" s="15"/>
    </row>
    <row r="628" ht="12.75">
      <c r="H628" s="15"/>
    </row>
    <row r="629" ht="12.75">
      <c r="H629" s="15"/>
    </row>
    <row r="630" ht="12.75">
      <c r="H630" s="15"/>
    </row>
    <row r="631" ht="12.75">
      <c r="H631" s="15"/>
    </row>
    <row r="632" ht="12.75">
      <c r="H632" s="15"/>
    </row>
    <row r="633" ht="12.75">
      <c r="H633" s="15"/>
    </row>
    <row r="634" ht="12.75">
      <c r="H634" s="15"/>
    </row>
    <row r="635" ht="12.75">
      <c r="H635" s="15"/>
    </row>
    <row r="636" ht="12.75">
      <c r="H636" s="15"/>
    </row>
    <row r="637" ht="12.75">
      <c r="H637" s="15"/>
    </row>
    <row r="638" ht="12.75">
      <c r="H638" s="15"/>
    </row>
    <row r="639" ht="12.75">
      <c r="H639" s="15"/>
    </row>
    <row r="640" ht="12.75">
      <c r="H640" s="15"/>
    </row>
    <row r="641" ht="12.75">
      <c r="H641" s="15"/>
    </row>
    <row r="642" ht="12.75">
      <c r="H642" s="15"/>
    </row>
    <row r="643" ht="12.75">
      <c r="H643" s="15"/>
    </row>
    <row r="644" ht="12.75">
      <c r="H644" s="15"/>
    </row>
    <row r="645" ht="12.75">
      <c r="H645" s="15"/>
    </row>
    <row r="646" ht="12.75">
      <c r="H646" s="15"/>
    </row>
    <row r="647" ht="12.75">
      <c r="H647" s="15"/>
    </row>
    <row r="648" ht="12.75">
      <c r="H648" s="15"/>
    </row>
    <row r="649" ht="12.75">
      <c r="H649" s="15"/>
    </row>
    <row r="650" ht="12.75">
      <c r="H650" s="15"/>
    </row>
    <row r="651" ht="12.75">
      <c r="H651" s="15"/>
    </row>
    <row r="652" ht="12.75">
      <c r="H652" s="15"/>
    </row>
    <row r="653" ht="12.75">
      <c r="H653" s="15"/>
    </row>
    <row r="654" ht="12.75">
      <c r="H654" s="15"/>
    </row>
    <row r="655" ht="12.75">
      <c r="H655" s="15"/>
    </row>
    <row r="656" ht="12.75">
      <c r="H656" s="15"/>
    </row>
    <row r="657" ht="12.75">
      <c r="H657" s="15"/>
    </row>
    <row r="658" ht="12.75">
      <c r="H658" s="15"/>
    </row>
    <row r="659" ht="12.75">
      <c r="H659" s="15"/>
    </row>
    <row r="660" ht="12.75">
      <c r="H660" s="15"/>
    </row>
    <row r="661" ht="12.75">
      <c r="H661" s="15"/>
    </row>
    <row r="662" ht="12.75">
      <c r="H662" s="15"/>
    </row>
    <row r="663" ht="12.75">
      <c r="H663" s="15"/>
    </row>
    <row r="664" ht="12.75">
      <c r="H664" s="15"/>
    </row>
    <row r="665" ht="12.75">
      <c r="H665" s="15"/>
    </row>
    <row r="666" ht="12.75">
      <c r="H666" s="15"/>
    </row>
    <row r="667" ht="12.75">
      <c r="H667" s="15"/>
    </row>
    <row r="668" ht="12.75">
      <c r="H668" s="15"/>
    </row>
    <row r="669" ht="12.75">
      <c r="H669" s="15"/>
    </row>
    <row r="670" ht="12.75">
      <c r="H670" s="15"/>
    </row>
    <row r="671" ht="12.75">
      <c r="H671" s="15"/>
    </row>
    <row r="672" ht="12.75">
      <c r="H672" s="15"/>
    </row>
    <row r="673" ht="12.75">
      <c r="H673" s="15"/>
    </row>
    <row r="674" ht="12.75">
      <c r="H674" s="15"/>
    </row>
    <row r="675" ht="12.75">
      <c r="H675" s="15"/>
    </row>
    <row r="676" ht="12.75">
      <c r="H676" s="15"/>
    </row>
    <row r="677" ht="12.75">
      <c r="H677" s="15"/>
    </row>
    <row r="678" ht="12.75">
      <c r="H678" s="15"/>
    </row>
    <row r="679" ht="12.75">
      <c r="H679" s="15"/>
    </row>
    <row r="680" ht="12.75">
      <c r="H680" s="15"/>
    </row>
    <row r="681" ht="12.75">
      <c r="H681" s="15"/>
    </row>
    <row r="682" ht="12.75">
      <c r="H682" s="15"/>
    </row>
    <row r="683" ht="12.75">
      <c r="H683" s="15"/>
    </row>
    <row r="684" ht="12.75">
      <c r="H684" s="15"/>
    </row>
    <row r="685" ht="12.75">
      <c r="H685" s="15"/>
    </row>
    <row r="686" ht="12.75">
      <c r="H686" s="15"/>
    </row>
    <row r="687" ht="12.75">
      <c r="H687" s="15"/>
    </row>
    <row r="688" ht="12.75">
      <c r="H688" s="15"/>
    </row>
    <row r="689" ht="12.75">
      <c r="H689" s="15"/>
    </row>
    <row r="690" ht="12.75">
      <c r="H690" s="15"/>
    </row>
    <row r="691" ht="12.75">
      <c r="H691" s="15"/>
    </row>
    <row r="692" ht="12.75">
      <c r="H692" s="15"/>
    </row>
    <row r="693" ht="12.75">
      <c r="H693" s="15"/>
    </row>
    <row r="694" ht="12.75">
      <c r="H694" s="15"/>
    </row>
    <row r="695" ht="12.75">
      <c r="H695" s="15"/>
    </row>
    <row r="696" ht="12.75">
      <c r="H696" s="15"/>
    </row>
    <row r="697" ht="12.75">
      <c r="H697" s="15"/>
    </row>
    <row r="698" ht="12.75">
      <c r="H698" s="15"/>
    </row>
    <row r="699" ht="12.75">
      <c r="H699" s="15"/>
    </row>
    <row r="700" ht="12.75">
      <c r="H700" s="15"/>
    </row>
    <row r="701" ht="12.75">
      <c r="H701" s="15"/>
    </row>
    <row r="702" ht="12.75">
      <c r="H702" s="15"/>
    </row>
    <row r="703" ht="12.75">
      <c r="H703" s="15"/>
    </row>
    <row r="704" ht="12.75">
      <c r="H704" s="15"/>
    </row>
    <row r="705" ht="12.75">
      <c r="H705" s="15"/>
    </row>
    <row r="706" ht="12.75">
      <c r="H706" s="15"/>
    </row>
    <row r="707" ht="12.75">
      <c r="H707" s="15"/>
    </row>
    <row r="708" ht="12.75">
      <c r="H708" s="15"/>
    </row>
    <row r="709" ht="12.75">
      <c r="H709" s="15"/>
    </row>
    <row r="710" ht="12.75">
      <c r="H710" s="15"/>
    </row>
    <row r="711" ht="12.75">
      <c r="H711" s="15"/>
    </row>
    <row r="712" ht="12.75">
      <c r="H712" s="15"/>
    </row>
    <row r="713" ht="12.75">
      <c r="H713" s="15"/>
    </row>
    <row r="714" ht="12.75">
      <c r="H714" s="15"/>
    </row>
    <row r="715" ht="12.75">
      <c r="H715" s="15"/>
    </row>
    <row r="716" ht="12.75">
      <c r="H716" s="15"/>
    </row>
    <row r="717" ht="12.75">
      <c r="H717" s="15"/>
    </row>
    <row r="718" ht="12.75">
      <c r="H718" s="15"/>
    </row>
    <row r="719" ht="12.75">
      <c r="H719" s="15"/>
    </row>
    <row r="720" ht="12.75">
      <c r="H720" s="15"/>
    </row>
    <row r="721" ht="12.75">
      <c r="H721" s="15"/>
    </row>
    <row r="722" ht="12.75">
      <c r="H722" s="15"/>
    </row>
    <row r="723" ht="12.75">
      <c r="H723" s="15"/>
    </row>
    <row r="724" ht="12.75">
      <c r="H724" s="15"/>
    </row>
    <row r="725" ht="12.75">
      <c r="H725" s="15"/>
    </row>
    <row r="726" ht="12.75">
      <c r="H726" s="15"/>
    </row>
    <row r="727" ht="12.75">
      <c r="H727" s="15"/>
    </row>
    <row r="728" ht="12.75">
      <c r="H728" s="15"/>
    </row>
    <row r="729" ht="12.75">
      <c r="H729" s="15"/>
    </row>
    <row r="730" ht="12.75">
      <c r="H730" s="15"/>
    </row>
    <row r="731" ht="12.75">
      <c r="H731" s="15"/>
    </row>
    <row r="732" ht="12.75">
      <c r="H732" s="15"/>
    </row>
    <row r="733" ht="12.75">
      <c r="H733" s="15"/>
    </row>
    <row r="734" ht="12.75">
      <c r="H734" s="15"/>
    </row>
    <row r="735" ht="12.75">
      <c r="H735" s="15"/>
    </row>
    <row r="736" ht="12.75">
      <c r="H736" s="15"/>
    </row>
    <row r="737" ht="12.75">
      <c r="H737" s="15"/>
    </row>
    <row r="738" ht="12.75">
      <c r="H738" s="15"/>
    </row>
    <row r="739" ht="12.75">
      <c r="H739" s="15"/>
    </row>
    <row r="740" ht="12.75">
      <c r="H740" s="15"/>
    </row>
    <row r="741" ht="12.75">
      <c r="H741" s="15"/>
    </row>
    <row r="742" ht="12.75">
      <c r="H742" s="15"/>
    </row>
    <row r="743" ht="12.75">
      <c r="H743" s="15"/>
    </row>
    <row r="744" ht="12.75">
      <c r="H744" s="15"/>
    </row>
    <row r="745" ht="12.75">
      <c r="H745" s="15"/>
    </row>
    <row r="746" ht="12.75">
      <c r="H746" s="15"/>
    </row>
    <row r="747" ht="12.75">
      <c r="H747" s="15"/>
    </row>
    <row r="748" ht="12.75">
      <c r="H748" s="15"/>
    </row>
    <row r="749" ht="12.75">
      <c r="H749" s="15"/>
    </row>
    <row r="750" ht="12.75">
      <c r="H750" s="15"/>
    </row>
    <row r="751" ht="12.75">
      <c r="H751" s="15"/>
    </row>
    <row r="752" ht="12.75">
      <c r="H752" s="15"/>
    </row>
    <row r="753" ht="12.75">
      <c r="H753" s="15"/>
    </row>
    <row r="754" ht="12.75">
      <c r="H754" s="15"/>
    </row>
    <row r="755" ht="12.75">
      <c r="H755" s="15"/>
    </row>
    <row r="756" ht="12.75">
      <c r="H756" s="15"/>
    </row>
    <row r="757" ht="12.75">
      <c r="H757" s="15"/>
    </row>
    <row r="758" ht="12.75">
      <c r="H758" s="15"/>
    </row>
    <row r="759" ht="12.75">
      <c r="H759" s="15"/>
    </row>
    <row r="760" ht="12.75">
      <c r="H760" s="15"/>
    </row>
    <row r="761" ht="12.75">
      <c r="H761" s="15"/>
    </row>
    <row r="762" ht="12.75">
      <c r="H762" s="15"/>
    </row>
    <row r="763" ht="12.75">
      <c r="H763" s="15"/>
    </row>
    <row r="764" ht="12.75">
      <c r="H764" s="15"/>
    </row>
    <row r="765" ht="12.75">
      <c r="H765" s="15"/>
    </row>
    <row r="766" ht="12.75">
      <c r="H766" s="15"/>
    </row>
    <row r="767" ht="12.75">
      <c r="H767" s="15"/>
    </row>
    <row r="768" ht="12.75">
      <c r="H768" s="15"/>
    </row>
    <row r="769" ht="12.75">
      <c r="H769" s="15"/>
    </row>
    <row r="770" ht="12.75">
      <c r="H770" s="15"/>
    </row>
    <row r="771" ht="12.75">
      <c r="H771" s="15"/>
    </row>
    <row r="772" ht="12.75">
      <c r="H772" s="15"/>
    </row>
    <row r="773" ht="12.75">
      <c r="H773" s="15"/>
    </row>
    <row r="774" ht="12.75">
      <c r="H774" s="15"/>
    </row>
    <row r="775" ht="12.75">
      <c r="H775" s="15"/>
    </row>
    <row r="776" ht="12.75">
      <c r="H776" s="15"/>
    </row>
    <row r="777" ht="12.75">
      <c r="H777" s="15"/>
    </row>
    <row r="778" ht="12.75">
      <c r="H778" s="15"/>
    </row>
    <row r="779" ht="12.75">
      <c r="H779" s="15"/>
    </row>
    <row r="780" ht="12.75">
      <c r="H780" s="15"/>
    </row>
    <row r="781" ht="12.75">
      <c r="H781" s="15"/>
    </row>
    <row r="782" ht="12.75">
      <c r="H782" s="15"/>
    </row>
    <row r="783" ht="12.75">
      <c r="H783" s="15"/>
    </row>
    <row r="784" ht="12.75">
      <c r="H784" s="15"/>
    </row>
    <row r="785" ht="12.75">
      <c r="H785" s="15"/>
    </row>
    <row r="786" ht="12.75">
      <c r="H786" s="15"/>
    </row>
    <row r="787" ht="12.75">
      <c r="H787" s="15"/>
    </row>
    <row r="788" ht="12.75">
      <c r="H788" s="15"/>
    </row>
    <row r="789" ht="12.75">
      <c r="H789" s="15"/>
    </row>
    <row r="790" ht="12.75">
      <c r="H790" s="15"/>
    </row>
    <row r="791" ht="12.75">
      <c r="H791" s="15"/>
    </row>
    <row r="792" ht="12.75">
      <c r="H792" s="15"/>
    </row>
    <row r="793" ht="12.75">
      <c r="H793" s="15"/>
    </row>
    <row r="794" ht="12.75">
      <c r="H794" s="15"/>
    </row>
    <row r="795" ht="12.75">
      <c r="H795" s="15"/>
    </row>
    <row r="796" ht="12.75">
      <c r="H796" s="15"/>
    </row>
    <row r="797" ht="12.75">
      <c r="H797" s="15"/>
    </row>
    <row r="798" ht="12.75">
      <c r="H798" s="15"/>
    </row>
    <row r="799" ht="12.75">
      <c r="H799" s="15"/>
    </row>
    <row r="800" ht="12.75">
      <c r="H800" s="15"/>
    </row>
    <row r="801" ht="12.75">
      <c r="H801" s="15"/>
    </row>
    <row r="802" ht="12.75">
      <c r="H802" s="15"/>
    </row>
    <row r="803" ht="12.75">
      <c r="H803" s="15"/>
    </row>
    <row r="804" ht="12.75">
      <c r="H804" s="15"/>
    </row>
    <row r="805" ht="12.75">
      <c r="H805" s="15"/>
    </row>
    <row r="806" ht="12.75">
      <c r="H806" s="15"/>
    </row>
    <row r="807" ht="12.75">
      <c r="H807" s="15"/>
    </row>
    <row r="808" ht="12.75">
      <c r="H808" s="15"/>
    </row>
    <row r="809" ht="12.75">
      <c r="H809" s="15"/>
    </row>
    <row r="810" ht="12.75">
      <c r="H810" s="15"/>
    </row>
    <row r="811" ht="12.75">
      <c r="H811" s="15"/>
    </row>
    <row r="812" ht="12.75">
      <c r="H812" s="15"/>
    </row>
    <row r="813" ht="12.75">
      <c r="H813" s="15"/>
    </row>
    <row r="814" ht="12.75">
      <c r="H814" s="15"/>
    </row>
    <row r="815" ht="12.75">
      <c r="H815" s="15"/>
    </row>
    <row r="816" ht="12.75">
      <c r="H816" s="15"/>
    </row>
    <row r="817" ht="12.75">
      <c r="H817" s="15"/>
    </row>
    <row r="818" ht="12.75">
      <c r="H818" s="15"/>
    </row>
    <row r="819" ht="12.75">
      <c r="H819" s="15"/>
    </row>
    <row r="820" ht="12.75">
      <c r="H820" s="15"/>
    </row>
    <row r="821" ht="12.75">
      <c r="H821" s="15"/>
    </row>
    <row r="822" ht="12.75">
      <c r="H822" s="15"/>
    </row>
    <row r="823" ht="12.75">
      <c r="H823" s="15"/>
    </row>
    <row r="824" ht="12.75">
      <c r="H824" s="15"/>
    </row>
    <row r="825" ht="12.75">
      <c r="H825" s="15"/>
    </row>
    <row r="826" ht="12.75">
      <c r="H826" s="15"/>
    </row>
    <row r="827" ht="12.75">
      <c r="H827" s="15"/>
    </row>
    <row r="828" ht="12.75">
      <c r="H828" s="15"/>
    </row>
    <row r="829" ht="12.75">
      <c r="H829" s="15"/>
    </row>
    <row r="830" ht="12.75">
      <c r="H830" s="15"/>
    </row>
    <row r="831" ht="12.75">
      <c r="H831" s="15"/>
    </row>
    <row r="832" ht="12.75">
      <c r="H832" s="15"/>
    </row>
    <row r="833" ht="12.75">
      <c r="H833" s="15"/>
    </row>
    <row r="834" ht="12.75">
      <c r="H834" s="15"/>
    </row>
    <row r="835" ht="12.75">
      <c r="H835" s="15"/>
    </row>
    <row r="836" ht="12.75">
      <c r="H836" s="15"/>
    </row>
    <row r="837" ht="12.75">
      <c r="H837" s="15"/>
    </row>
    <row r="838" ht="12.75">
      <c r="H838" s="15"/>
    </row>
    <row r="839" ht="12.75">
      <c r="H839" s="15"/>
    </row>
    <row r="840" ht="12.75">
      <c r="H840" s="15"/>
    </row>
    <row r="841" ht="12.75">
      <c r="H841" s="15"/>
    </row>
    <row r="842" ht="12.75">
      <c r="H842" s="15"/>
    </row>
    <row r="843" ht="12.75">
      <c r="H843" s="15"/>
    </row>
    <row r="844" ht="12.75">
      <c r="H844" s="15"/>
    </row>
    <row r="845" ht="12.75">
      <c r="H845" s="15"/>
    </row>
    <row r="846" ht="12.75">
      <c r="H846" s="15"/>
    </row>
    <row r="847" ht="12.75">
      <c r="H847" s="15"/>
    </row>
    <row r="848" ht="12.75">
      <c r="H848" s="15"/>
    </row>
    <row r="849" ht="12.75">
      <c r="H849" s="15"/>
    </row>
    <row r="850" ht="12.75">
      <c r="H850" s="15"/>
    </row>
    <row r="851" ht="12.75">
      <c r="H851" s="15"/>
    </row>
    <row r="852" ht="12.75">
      <c r="H852" s="15"/>
    </row>
    <row r="853" ht="12.75">
      <c r="H853" s="15"/>
    </row>
    <row r="854" ht="12.75">
      <c r="H854" s="15"/>
    </row>
    <row r="855" ht="12.75">
      <c r="H855" s="15"/>
    </row>
    <row r="856" ht="12.75">
      <c r="H856" s="15"/>
    </row>
    <row r="857" ht="12.75">
      <c r="H857" s="15"/>
    </row>
    <row r="858" ht="12.75">
      <c r="H858" s="15"/>
    </row>
    <row r="859" ht="12.75">
      <c r="H859" s="15"/>
    </row>
    <row r="860" ht="12.75">
      <c r="H860" s="15"/>
    </row>
    <row r="861" ht="12.75">
      <c r="H861" s="15"/>
    </row>
    <row r="862" ht="12.75">
      <c r="H862" s="15"/>
    </row>
    <row r="863" ht="12.75">
      <c r="H863" s="15"/>
    </row>
    <row r="864" ht="12.75">
      <c r="H864" s="15"/>
    </row>
    <row r="865" ht="12.75">
      <c r="H865" s="15"/>
    </row>
    <row r="866" ht="12.75">
      <c r="H866" s="15"/>
    </row>
    <row r="867" ht="12.75">
      <c r="H867" s="15"/>
    </row>
    <row r="868" ht="12.75">
      <c r="H868" s="15"/>
    </row>
    <row r="869" ht="12.75">
      <c r="H869" s="15"/>
    </row>
    <row r="870" ht="12.75">
      <c r="H870" s="15"/>
    </row>
    <row r="871" ht="12.75">
      <c r="H871" s="15"/>
    </row>
    <row r="872" ht="12.75">
      <c r="H872" s="15"/>
    </row>
    <row r="873" ht="12.75">
      <c r="H873" s="15"/>
    </row>
    <row r="874" ht="12.75">
      <c r="H874" s="15"/>
    </row>
    <row r="875" ht="12.75">
      <c r="H875" s="15"/>
    </row>
    <row r="876" ht="12.75">
      <c r="H876" s="15"/>
    </row>
    <row r="877" ht="12.75">
      <c r="H877" s="15"/>
    </row>
    <row r="878" ht="12.75">
      <c r="H878" s="15"/>
    </row>
    <row r="879" ht="12.75">
      <c r="H879" s="15"/>
    </row>
    <row r="880" ht="12.75">
      <c r="H880" s="15"/>
    </row>
    <row r="881" ht="12.75">
      <c r="H881" s="15"/>
    </row>
    <row r="882" ht="12.75">
      <c r="H882" s="15"/>
    </row>
    <row r="883" ht="12.75">
      <c r="H883" s="15"/>
    </row>
    <row r="884" ht="12.75">
      <c r="H884" s="15"/>
    </row>
    <row r="885" ht="12.75">
      <c r="H885" s="15"/>
    </row>
    <row r="886" ht="12.75">
      <c r="H886" s="15"/>
    </row>
    <row r="887" ht="12.75">
      <c r="H887" s="15"/>
    </row>
    <row r="888" ht="12.75">
      <c r="H888" s="15"/>
    </row>
    <row r="889" ht="12.75">
      <c r="H889" s="15"/>
    </row>
    <row r="890" ht="12.75">
      <c r="H890" s="15"/>
    </row>
    <row r="891" ht="12.75">
      <c r="H891" s="15"/>
    </row>
    <row r="892" ht="12.75">
      <c r="H892" s="15"/>
    </row>
    <row r="893" ht="12.75">
      <c r="H893" s="15"/>
    </row>
    <row r="894" ht="12.75">
      <c r="H894" s="15"/>
    </row>
    <row r="895" ht="12.75">
      <c r="H895" s="15"/>
    </row>
    <row r="896" ht="12.75">
      <c r="H896" s="15"/>
    </row>
    <row r="897" ht="12.75">
      <c r="H897" s="15"/>
    </row>
    <row r="898" ht="12.75">
      <c r="H898" s="15"/>
    </row>
    <row r="899" ht="12.75">
      <c r="H899" s="15"/>
    </row>
    <row r="900" ht="12.75">
      <c r="H900" s="15"/>
    </row>
    <row r="901" ht="12.75">
      <c r="H901" s="15"/>
    </row>
    <row r="902" ht="12.75">
      <c r="H902" s="15"/>
    </row>
    <row r="903" ht="12.75">
      <c r="H903" s="15"/>
    </row>
    <row r="904" ht="12.75">
      <c r="H904" s="15"/>
    </row>
    <row r="905" ht="12.75">
      <c r="H905" s="15"/>
    </row>
    <row r="906" ht="12.75">
      <c r="H906" s="15"/>
    </row>
    <row r="907" ht="12.75">
      <c r="H907" s="15"/>
    </row>
    <row r="908" ht="12.75">
      <c r="H908" s="15"/>
    </row>
    <row r="909" ht="12.75">
      <c r="H909" s="15"/>
    </row>
    <row r="910" ht="12.75">
      <c r="H910" s="15"/>
    </row>
    <row r="911" ht="12.75">
      <c r="H911" s="15"/>
    </row>
    <row r="912" ht="12.75">
      <c r="H912" s="15"/>
    </row>
    <row r="913" ht="12.75">
      <c r="H913" s="15"/>
    </row>
    <row r="914" ht="12.75">
      <c r="H914" s="15"/>
    </row>
    <row r="915" ht="12.75">
      <c r="H915" s="15"/>
    </row>
    <row r="916" ht="12.75">
      <c r="H916" s="15"/>
    </row>
    <row r="917" ht="12.75">
      <c r="H917" s="15"/>
    </row>
    <row r="918" ht="12.75">
      <c r="H918" s="15"/>
    </row>
    <row r="919" ht="12.75">
      <c r="H919" s="15"/>
    </row>
    <row r="920" ht="12.75">
      <c r="H920" s="15"/>
    </row>
    <row r="921" ht="12.75">
      <c r="H921" s="15"/>
    </row>
    <row r="922" ht="12.75">
      <c r="H922" s="15"/>
    </row>
    <row r="923" ht="12.75">
      <c r="H923" s="15"/>
    </row>
    <row r="924" ht="12.75">
      <c r="H924" s="15"/>
    </row>
    <row r="925" ht="12.75">
      <c r="H925" s="15"/>
    </row>
    <row r="926" ht="12.75">
      <c r="H926" s="15"/>
    </row>
    <row r="927" ht="12.75">
      <c r="H927" s="15"/>
    </row>
    <row r="928" ht="12.75">
      <c r="H928" s="15"/>
    </row>
    <row r="929" ht="12.75">
      <c r="H929" s="15"/>
    </row>
    <row r="930" ht="12.75">
      <c r="H930" s="15"/>
    </row>
    <row r="931" ht="12.75">
      <c r="H931" s="15"/>
    </row>
    <row r="932" ht="12.75">
      <c r="H932" s="15"/>
    </row>
    <row r="933" ht="12.75">
      <c r="H933" s="15"/>
    </row>
    <row r="934" ht="12.75">
      <c r="H934" s="15"/>
    </row>
    <row r="935" ht="12.75">
      <c r="H935" s="15"/>
    </row>
    <row r="936" ht="12.75">
      <c r="H936" s="15"/>
    </row>
    <row r="937" ht="12.75">
      <c r="H937" s="15"/>
    </row>
    <row r="938" ht="12.75">
      <c r="H938" s="15"/>
    </row>
    <row r="939" ht="12.75">
      <c r="H939" s="15"/>
    </row>
    <row r="940" ht="12.75">
      <c r="H940" s="15"/>
    </row>
    <row r="941" ht="12.75">
      <c r="H941" s="15"/>
    </row>
    <row r="942" ht="12.75">
      <c r="H942" s="15"/>
    </row>
    <row r="943" ht="12.75">
      <c r="H943" s="15"/>
    </row>
    <row r="944" ht="12.75">
      <c r="H944" s="15"/>
    </row>
    <row r="945" ht="12.75">
      <c r="H945" s="15"/>
    </row>
    <row r="946" ht="12.75">
      <c r="H946" s="15"/>
    </row>
    <row r="947" ht="12.75">
      <c r="H947" s="15"/>
    </row>
    <row r="948" ht="12.75">
      <c r="H948" s="15"/>
    </row>
    <row r="949" ht="12.75">
      <c r="H949" s="15"/>
    </row>
    <row r="950" ht="12.75">
      <c r="H950" s="15"/>
    </row>
    <row r="951" ht="12.75">
      <c r="H951" s="15"/>
    </row>
    <row r="952" ht="12.75">
      <c r="H952" s="15"/>
    </row>
    <row r="953" ht="12.75">
      <c r="H953" s="15"/>
    </row>
    <row r="954" ht="12.75">
      <c r="H954" s="15"/>
    </row>
    <row r="955" ht="12.75">
      <c r="H955" s="15"/>
    </row>
    <row r="956" ht="12.75">
      <c r="H956" s="15"/>
    </row>
    <row r="957" ht="12.75">
      <c r="H957" s="15"/>
    </row>
    <row r="958" ht="12.75">
      <c r="H958" s="15"/>
    </row>
    <row r="959" ht="12.75">
      <c r="H959" s="15"/>
    </row>
    <row r="960" ht="12.75">
      <c r="H960" s="15"/>
    </row>
    <row r="961" ht="12.75">
      <c r="H961" s="15"/>
    </row>
    <row r="962" ht="12.75">
      <c r="H962" s="15"/>
    </row>
    <row r="963" ht="12.75">
      <c r="H963" s="15"/>
    </row>
    <row r="964" ht="12.75">
      <c r="H964" s="15"/>
    </row>
    <row r="965" ht="12.75">
      <c r="H965" s="15"/>
    </row>
    <row r="966" ht="12.75">
      <c r="H966" s="15"/>
    </row>
    <row r="967" ht="12.75">
      <c r="H967" s="15"/>
    </row>
    <row r="968" ht="12.75">
      <c r="H968" s="15"/>
    </row>
    <row r="969" ht="12.75">
      <c r="H969" s="15"/>
    </row>
    <row r="970" ht="12.75">
      <c r="H970" s="15"/>
    </row>
    <row r="971" ht="12.75">
      <c r="H971" s="15"/>
    </row>
    <row r="972" ht="12.75">
      <c r="H972" s="15"/>
    </row>
    <row r="973" ht="12.75">
      <c r="H973" s="15"/>
    </row>
    <row r="974" ht="12.75">
      <c r="H974" s="15"/>
    </row>
    <row r="975" ht="12.75">
      <c r="H975" s="15"/>
    </row>
    <row r="976" ht="12.75">
      <c r="H976" s="15"/>
    </row>
    <row r="977" ht="12.75">
      <c r="H977" s="15"/>
    </row>
    <row r="978" ht="12.75">
      <c r="H978" s="15"/>
    </row>
    <row r="979" ht="12.75">
      <c r="H979" s="15"/>
    </row>
    <row r="980" ht="12.75">
      <c r="H980" s="15"/>
    </row>
    <row r="981" ht="12.75">
      <c r="H981" s="15"/>
    </row>
    <row r="982" ht="12.75">
      <c r="H982" s="15"/>
    </row>
    <row r="983" ht="12.75">
      <c r="H983" s="15"/>
    </row>
    <row r="984" ht="12.75">
      <c r="H984" s="15"/>
    </row>
    <row r="985" ht="12.75">
      <c r="H985" s="15"/>
    </row>
    <row r="986" ht="12.75">
      <c r="H986" s="15"/>
    </row>
    <row r="987" ht="12.75">
      <c r="H987" s="15"/>
    </row>
    <row r="988" ht="12.75">
      <c r="H988" s="15"/>
    </row>
    <row r="989" ht="12.75">
      <c r="H989" s="15"/>
    </row>
    <row r="990" ht="12.75">
      <c r="H990" s="15"/>
    </row>
    <row r="991" ht="12.75">
      <c r="H991" s="15"/>
    </row>
    <row r="992" ht="12.75">
      <c r="H992" s="15"/>
    </row>
    <row r="993" ht="12.75">
      <c r="H993" s="15"/>
    </row>
    <row r="994" ht="12.75">
      <c r="H994" s="15"/>
    </row>
    <row r="995" ht="12.75">
      <c r="H995" s="15"/>
    </row>
    <row r="996" ht="12.75">
      <c r="H996" s="15"/>
    </row>
    <row r="997" ht="12.75">
      <c r="H997" s="15"/>
    </row>
    <row r="998" ht="12.75">
      <c r="H998" s="15"/>
    </row>
    <row r="999" ht="12.75">
      <c r="H999" s="15"/>
    </row>
    <row r="1000" ht="12.75">
      <c r="H1000" s="15"/>
    </row>
    <row r="1001" ht="12.75">
      <c r="H1001" s="15"/>
    </row>
    <row r="1002" ht="12.75">
      <c r="H1002" s="15"/>
    </row>
    <row r="1003" ht="12.75">
      <c r="H1003" s="15"/>
    </row>
    <row r="1004" ht="12.75">
      <c r="H1004" s="15"/>
    </row>
    <row r="1005" ht="12.75">
      <c r="H1005" s="15"/>
    </row>
  </sheetData>
  <mergeCells count="1">
    <mergeCell ref="F9:H9"/>
  </mergeCells>
  <printOptions/>
  <pageMargins left="0.75" right="0" top="0.4" bottom="0.21" header="0.5" footer="0.5"/>
  <pageSetup firstPageNumber="4" useFirstPageNumber="1" fitToHeight="1" fitToWidth="1" horizontalDpi="600" verticalDpi="600" orientation="portrait" paperSize="9" scale="91" r:id="rId4"/>
  <headerFooter alignWithMargins="0">
    <oddFooter>&amp;C&amp;P</oddFooter>
  </headerFooter>
  <rowBreaks count="1" manualBreakCount="1">
    <brk id="62" max="7" man="1"/>
  </rowBreaks>
  <drawing r:id="rId3"/>
  <legacyDrawing r:id="rId2"/>
</worksheet>
</file>

<file path=xl/worksheets/sheet5.xml><?xml version="1.0" encoding="utf-8"?>
<worksheet xmlns="http://schemas.openxmlformats.org/spreadsheetml/2006/main" xmlns:r="http://schemas.openxmlformats.org/officeDocument/2006/relationships">
  <dimension ref="A1:BT1752"/>
  <sheetViews>
    <sheetView tabSelected="1" view="pageBreakPreview" zoomScale="60" zoomScaleNormal="75" workbookViewId="0" topLeftCell="A1">
      <selection activeCell="P28" sqref="O28:P28"/>
    </sheetView>
  </sheetViews>
  <sheetFormatPr defaultColWidth="9.33203125" defaultRowHeight="12.75"/>
  <cols>
    <col min="1" max="1" width="4.16015625" style="18" customWidth="1"/>
    <col min="2" max="2" width="4" style="18" customWidth="1"/>
    <col min="3" max="3" width="30.16015625" style="18" customWidth="1"/>
    <col min="4" max="4" width="11.83203125" style="18" customWidth="1"/>
    <col min="5" max="5" width="11.16015625" style="18" customWidth="1"/>
    <col min="6" max="6" width="16" style="18" customWidth="1"/>
    <col min="7" max="7" width="16.5" style="18" customWidth="1"/>
    <col min="8" max="8" width="32.83203125" style="18" customWidth="1"/>
    <col min="9" max="9" width="17.33203125" style="18" customWidth="1"/>
    <col min="10" max="11" width="0.328125" style="18" hidden="1" customWidth="1"/>
    <col min="12" max="12" width="0.65625" style="18" customWidth="1"/>
    <col min="13" max="16384" width="9.33203125" style="18" customWidth="1"/>
  </cols>
  <sheetData>
    <row r="1" spans="4:72" ht="15.75" customHeight="1">
      <c r="D1" s="44"/>
      <c r="E1" s="44"/>
      <c r="F1" s="16"/>
      <c r="G1" s="16"/>
      <c r="H1" s="13"/>
      <c r="I1" s="13"/>
      <c r="J1" s="13"/>
      <c r="K1" s="13"/>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11" ht="15.75" customHeight="1">
      <c r="A2" s="44"/>
      <c r="B2" s="44" t="s">
        <v>130</v>
      </c>
      <c r="C2" s="44"/>
      <c r="D2" s="44"/>
      <c r="E2" s="44"/>
      <c r="F2" s="16"/>
      <c r="G2" s="16"/>
      <c r="H2" s="19"/>
      <c r="I2" s="19"/>
      <c r="J2" s="20"/>
      <c r="K2" s="20"/>
    </row>
    <row r="3" spans="1:11" ht="15.75" customHeight="1">
      <c r="A3" s="44"/>
      <c r="B3" s="54" t="s">
        <v>0</v>
      </c>
      <c r="C3" s="40"/>
      <c r="D3" s="44"/>
      <c r="E3" s="44"/>
      <c r="F3" s="16"/>
      <c r="G3" s="16"/>
      <c r="H3" s="19"/>
      <c r="I3" s="19"/>
      <c r="J3" s="20"/>
      <c r="K3" s="20"/>
    </row>
    <row r="4" spans="1:11" ht="15.75" customHeight="1">
      <c r="A4" s="44"/>
      <c r="B4" s="54"/>
      <c r="C4" s="40"/>
      <c r="D4" s="44"/>
      <c r="E4" s="44"/>
      <c r="F4" s="16"/>
      <c r="G4" s="16"/>
      <c r="H4" s="19"/>
      <c r="I4" s="19"/>
      <c r="J4" s="20"/>
      <c r="K4" s="20"/>
    </row>
    <row r="5" spans="1:11" ht="15.75" customHeight="1" thickBot="1">
      <c r="A5" s="56"/>
      <c r="B5" s="110"/>
      <c r="C5" s="110"/>
      <c r="D5" s="111"/>
      <c r="E5" s="111"/>
      <c r="F5" s="112"/>
      <c r="G5" s="112"/>
      <c r="H5" s="65"/>
      <c r="I5" s="65"/>
      <c r="J5" s="20"/>
      <c r="K5" s="20"/>
    </row>
    <row r="6" spans="1:11" ht="15.75" customHeight="1">
      <c r="A6" s="56"/>
      <c r="B6" s="113"/>
      <c r="C6" s="113"/>
      <c r="D6" s="113"/>
      <c r="E6" s="113"/>
      <c r="F6" s="113"/>
      <c r="G6" s="113"/>
      <c r="H6" s="82"/>
      <c r="I6" s="82"/>
      <c r="J6" s="20"/>
      <c r="K6" s="20"/>
    </row>
    <row r="7" spans="1:11" ht="15.75" customHeight="1" thickBot="1">
      <c r="A7" s="19"/>
      <c r="B7" s="114" t="s">
        <v>122</v>
      </c>
      <c r="C7" s="114"/>
      <c r="D7" s="83"/>
      <c r="E7" s="83"/>
      <c r="F7" s="83"/>
      <c r="G7" s="83"/>
      <c r="H7" s="83"/>
      <c r="I7" s="83"/>
      <c r="J7" s="20"/>
      <c r="K7" s="20"/>
    </row>
    <row r="8" spans="1:11" ht="15.75" customHeight="1">
      <c r="A8" s="19"/>
      <c r="B8" s="56"/>
      <c r="C8" s="56"/>
      <c r="D8" s="19"/>
      <c r="E8" s="19"/>
      <c r="F8" s="19"/>
      <c r="G8" s="19"/>
      <c r="H8" s="19"/>
      <c r="I8" s="19"/>
      <c r="J8" s="20"/>
      <c r="K8" s="20"/>
    </row>
    <row r="9" spans="1:11" ht="15.75" customHeight="1">
      <c r="A9" s="20"/>
      <c r="B9" s="256" t="s">
        <v>48</v>
      </c>
      <c r="C9" s="115" t="s">
        <v>186</v>
      </c>
      <c r="D9" s="20" t="s">
        <v>187</v>
      </c>
      <c r="E9" s="54"/>
      <c r="F9" s="54"/>
      <c r="G9" s="54"/>
      <c r="H9" s="54"/>
      <c r="I9" s="54"/>
      <c r="J9" s="40"/>
      <c r="K9" s="20"/>
    </row>
    <row r="10" spans="1:11" ht="15.75" customHeight="1">
      <c r="A10" s="20"/>
      <c r="B10" s="256"/>
      <c r="C10" s="56"/>
      <c r="D10" s="54"/>
      <c r="E10" s="54"/>
      <c r="F10" s="54"/>
      <c r="G10" s="54"/>
      <c r="H10" s="54"/>
      <c r="I10" s="54"/>
      <c r="J10" s="40"/>
      <c r="K10" s="20"/>
    </row>
    <row r="11" spans="1:11" ht="15.75" customHeight="1">
      <c r="A11" s="20"/>
      <c r="B11" s="256"/>
      <c r="C11" s="56"/>
      <c r="D11" s="54"/>
      <c r="E11" s="54"/>
      <c r="F11" s="54"/>
      <c r="G11" s="54"/>
      <c r="H11" s="54"/>
      <c r="I11" s="54"/>
      <c r="J11" s="40"/>
      <c r="K11" s="20"/>
    </row>
    <row r="12" spans="1:11" ht="15.75" customHeight="1">
      <c r="A12" s="20"/>
      <c r="B12" s="256"/>
      <c r="C12" s="56"/>
      <c r="D12" s="54"/>
      <c r="E12" s="54"/>
      <c r="F12" s="54"/>
      <c r="G12" s="54"/>
      <c r="H12" s="54"/>
      <c r="I12" s="54"/>
      <c r="J12" s="40"/>
      <c r="K12" s="20"/>
    </row>
    <row r="13" spans="1:11" ht="15.75" customHeight="1">
      <c r="A13" s="20"/>
      <c r="B13" s="256"/>
      <c r="C13" s="56"/>
      <c r="D13" s="54"/>
      <c r="E13" s="54"/>
      <c r="F13" s="54"/>
      <c r="G13" s="54"/>
      <c r="H13" s="54"/>
      <c r="I13" s="54"/>
      <c r="J13" s="40"/>
      <c r="K13" s="20"/>
    </row>
    <row r="14" spans="1:11" ht="15.75" customHeight="1">
      <c r="A14" s="20"/>
      <c r="B14" s="256"/>
      <c r="C14" s="56"/>
      <c r="D14" s="54"/>
      <c r="E14" s="54"/>
      <c r="F14" s="54"/>
      <c r="G14" s="54"/>
      <c r="H14" s="54"/>
      <c r="I14" s="54"/>
      <c r="J14" s="40"/>
      <c r="K14" s="20"/>
    </row>
    <row r="15" spans="1:11" ht="15.75" customHeight="1">
      <c r="A15" s="20"/>
      <c r="B15" s="256"/>
      <c r="C15" s="56"/>
      <c r="D15" s="54"/>
      <c r="E15" s="54"/>
      <c r="F15" s="54"/>
      <c r="G15" s="54"/>
      <c r="H15" s="54"/>
      <c r="I15" s="54"/>
      <c r="J15" s="40"/>
      <c r="K15" s="20"/>
    </row>
    <row r="16" spans="1:11" ht="15.75" customHeight="1">
      <c r="A16" s="20"/>
      <c r="B16" s="256"/>
      <c r="C16" s="56"/>
      <c r="D16" s="54"/>
      <c r="E16" s="54"/>
      <c r="F16" s="54"/>
      <c r="G16" s="54"/>
      <c r="H16" s="54"/>
      <c r="I16" s="54"/>
      <c r="J16" s="40"/>
      <c r="K16" s="20"/>
    </row>
    <row r="17" spans="1:11" ht="15.75" customHeight="1">
      <c r="A17" s="20"/>
      <c r="B17" s="256"/>
      <c r="C17" s="56"/>
      <c r="D17" s="54"/>
      <c r="E17" s="54"/>
      <c r="F17" s="54"/>
      <c r="G17" s="54"/>
      <c r="H17" s="54"/>
      <c r="I17" s="54"/>
      <c r="J17" s="40"/>
      <c r="K17" s="20"/>
    </row>
    <row r="18" spans="1:11" ht="15.75" customHeight="1">
      <c r="A18" s="20"/>
      <c r="B18" s="256"/>
      <c r="C18" s="56"/>
      <c r="D18" s="54"/>
      <c r="E18" s="54"/>
      <c r="F18" s="54"/>
      <c r="G18" s="54"/>
      <c r="H18" s="54"/>
      <c r="I18" s="54"/>
      <c r="J18" s="40"/>
      <c r="K18" s="20"/>
    </row>
    <row r="19" spans="1:11" ht="15.75" customHeight="1">
      <c r="A19" s="20"/>
      <c r="B19" s="256"/>
      <c r="C19" s="56"/>
      <c r="D19" s="54"/>
      <c r="E19" s="54"/>
      <c r="F19" s="54"/>
      <c r="G19" s="54"/>
      <c r="H19" s="54"/>
      <c r="I19" s="54"/>
      <c r="J19" s="40"/>
      <c r="K19" s="20"/>
    </row>
    <row r="20" spans="1:11" ht="15.75" customHeight="1">
      <c r="A20" s="20"/>
      <c r="B20" s="256"/>
      <c r="C20" s="56"/>
      <c r="D20" s="54"/>
      <c r="E20" s="54"/>
      <c r="F20" s="54"/>
      <c r="G20" s="54"/>
      <c r="H20" s="54"/>
      <c r="I20" s="54"/>
      <c r="J20" s="40"/>
      <c r="K20" s="20"/>
    </row>
    <row r="21" spans="1:11" ht="15.75" customHeight="1">
      <c r="A21" s="20"/>
      <c r="B21" s="256" t="s">
        <v>49</v>
      </c>
      <c r="C21" s="56" t="s">
        <v>211</v>
      </c>
      <c r="D21" s="54"/>
      <c r="E21" s="54"/>
      <c r="F21" s="54"/>
      <c r="G21" s="54"/>
      <c r="H21" s="54"/>
      <c r="I21" s="54"/>
      <c r="J21" s="40"/>
      <c r="K21" s="20"/>
    </row>
    <row r="22" spans="1:11" ht="15.75" customHeight="1">
      <c r="A22" s="20"/>
      <c r="B22" s="256"/>
      <c r="C22" s="56"/>
      <c r="D22" s="54"/>
      <c r="E22" s="54"/>
      <c r="F22" s="54"/>
      <c r="G22" s="54"/>
      <c r="H22" s="54"/>
      <c r="I22" s="54"/>
      <c r="J22" s="40"/>
      <c r="K22" s="20"/>
    </row>
    <row r="23" spans="1:11" ht="15.75" customHeight="1">
      <c r="A23" s="20"/>
      <c r="B23" s="256"/>
      <c r="C23" s="56"/>
      <c r="D23" s="54"/>
      <c r="E23" s="54"/>
      <c r="F23" s="54"/>
      <c r="G23" s="54"/>
      <c r="H23" s="54"/>
      <c r="I23" s="54"/>
      <c r="J23" s="40"/>
      <c r="K23" s="20"/>
    </row>
    <row r="24" spans="1:11" ht="15.75" customHeight="1">
      <c r="A24" s="20"/>
      <c r="B24" s="256"/>
      <c r="C24" s="56"/>
      <c r="D24" s="54"/>
      <c r="E24" s="54"/>
      <c r="F24" s="54"/>
      <c r="G24" s="54"/>
      <c r="H24" s="54"/>
      <c r="I24" s="54"/>
      <c r="J24" s="40"/>
      <c r="K24" s="20"/>
    </row>
    <row r="25" spans="1:11" ht="15.75" customHeight="1">
      <c r="A25" s="20"/>
      <c r="B25" s="256"/>
      <c r="C25" s="56"/>
      <c r="D25" s="54"/>
      <c r="E25" s="54"/>
      <c r="F25" s="54"/>
      <c r="G25" s="54"/>
      <c r="H25" s="54"/>
      <c r="I25" s="54"/>
      <c r="J25" s="40"/>
      <c r="K25" s="20"/>
    </row>
    <row r="26" spans="1:11" ht="15.75" customHeight="1">
      <c r="A26" s="20"/>
      <c r="B26" s="256"/>
      <c r="C26" s="56"/>
      <c r="D26" s="54"/>
      <c r="E26" s="54"/>
      <c r="F26" s="54"/>
      <c r="G26" s="54"/>
      <c r="H26" s="54"/>
      <c r="I26" s="54"/>
      <c r="J26" s="40"/>
      <c r="K26" s="20"/>
    </row>
    <row r="27" spans="1:11" ht="15.75" customHeight="1">
      <c r="A27" s="20"/>
      <c r="B27" s="256"/>
      <c r="C27" s="56"/>
      <c r="D27" s="54"/>
      <c r="E27" s="54"/>
      <c r="F27" s="54"/>
      <c r="G27" s="54"/>
      <c r="H27" s="54"/>
      <c r="I27" s="54"/>
      <c r="J27" s="40"/>
      <c r="K27" s="20"/>
    </row>
    <row r="28" spans="1:11" ht="15.75" customHeight="1">
      <c r="A28" s="20"/>
      <c r="B28" s="256"/>
      <c r="C28" s="56"/>
      <c r="D28" s="54"/>
      <c r="E28" s="54"/>
      <c r="F28" s="54"/>
      <c r="G28" s="54"/>
      <c r="H28" s="54"/>
      <c r="I28" s="54"/>
      <c r="J28" s="40"/>
      <c r="K28" s="20"/>
    </row>
    <row r="29" spans="1:11" ht="15.75" customHeight="1">
      <c r="A29" s="20"/>
      <c r="B29" s="256"/>
      <c r="C29" s="56"/>
      <c r="D29" s="54"/>
      <c r="E29" s="54"/>
      <c r="F29" s="54"/>
      <c r="G29" s="54"/>
      <c r="H29" s="54"/>
      <c r="I29" s="54"/>
      <c r="J29" s="40"/>
      <c r="K29" s="20"/>
    </row>
    <row r="30" spans="1:11" ht="15.75" customHeight="1">
      <c r="A30" s="20"/>
      <c r="B30" s="256"/>
      <c r="C30" s="56"/>
      <c r="D30" s="54"/>
      <c r="E30" s="54"/>
      <c r="F30" s="54"/>
      <c r="G30" s="54"/>
      <c r="H30" s="54"/>
      <c r="I30" s="54"/>
      <c r="J30" s="40"/>
      <c r="K30" s="20"/>
    </row>
    <row r="31" spans="1:11" ht="15.75" customHeight="1">
      <c r="A31" s="20"/>
      <c r="B31" s="256" t="s">
        <v>50</v>
      </c>
      <c r="C31" s="56" t="s">
        <v>188</v>
      </c>
      <c r="D31" s="54"/>
      <c r="E31" s="54"/>
      <c r="F31" s="54"/>
      <c r="G31" s="54"/>
      <c r="H31" s="54"/>
      <c r="I31" s="54"/>
      <c r="J31" s="40"/>
      <c r="K31" s="20"/>
    </row>
    <row r="32" spans="1:11" ht="15.75" customHeight="1">
      <c r="A32" s="20"/>
      <c r="B32" s="256" t="s">
        <v>187</v>
      </c>
      <c r="C32" s="56"/>
      <c r="D32" s="54"/>
      <c r="E32" s="54"/>
      <c r="F32" s="54"/>
      <c r="G32" s="54"/>
      <c r="H32" s="54"/>
      <c r="I32" s="54"/>
      <c r="J32" s="40"/>
      <c r="K32" s="20"/>
    </row>
    <row r="33" spans="1:11" ht="15.75" customHeight="1">
      <c r="A33" s="20"/>
      <c r="B33" s="256"/>
      <c r="C33" s="56"/>
      <c r="D33" s="54"/>
      <c r="E33" s="54"/>
      <c r="F33" s="54"/>
      <c r="G33" s="54"/>
      <c r="H33" s="54"/>
      <c r="I33" s="54"/>
      <c r="J33" s="40"/>
      <c r="K33" s="20"/>
    </row>
    <row r="34" spans="1:11" ht="15.75" customHeight="1">
      <c r="A34" s="20"/>
      <c r="B34" s="256"/>
      <c r="C34" s="56"/>
      <c r="D34" s="54"/>
      <c r="E34" s="54"/>
      <c r="F34" s="54"/>
      <c r="G34" s="54"/>
      <c r="H34" s="54"/>
      <c r="I34" s="54"/>
      <c r="J34" s="40"/>
      <c r="K34" s="20"/>
    </row>
    <row r="35" spans="1:11" ht="15.75" customHeight="1">
      <c r="A35" s="20"/>
      <c r="B35" s="256"/>
      <c r="C35" s="56"/>
      <c r="D35" s="54"/>
      <c r="E35" s="54"/>
      <c r="F35" s="54"/>
      <c r="G35" s="54"/>
      <c r="H35" s="54"/>
      <c r="I35" s="54"/>
      <c r="J35" s="40"/>
      <c r="K35" s="20"/>
    </row>
    <row r="36" spans="1:11" ht="15.75" customHeight="1">
      <c r="A36" s="20"/>
      <c r="B36" s="256"/>
      <c r="C36" s="56"/>
      <c r="D36" s="54"/>
      <c r="E36" s="54"/>
      <c r="F36" s="54"/>
      <c r="G36" s="54"/>
      <c r="H36" s="54"/>
      <c r="I36" s="54"/>
      <c r="J36" s="40"/>
      <c r="K36" s="20"/>
    </row>
    <row r="37" spans="1:11" ht="15.75" customHeight="1">
      <c r="A37" s="20"/>
      <c r="B37" s="256"/>
      <c r="C37" s="56"/>
      <c r="D37" s="54"/>
      <c r="E37" s="54"/>
      <c r="F37" s="54"/>
      <c r="G37" s="54"/>
      <c r="H37" s="54"/>
      <c r="I37" s="54"/>
      <c r="J37" s="40"/>
      <c r="K37" s="20"/>
    </row>
    <row r="38" spans="1:11" ht="15.75" customHeight="1">
      <c r="A38" s="20"/>
      <c r="B38" s="256"/>
      <c r="C38" s="56"/>
      <c r="D38" s="54"/>
      <c r="E38" s="54"/>
      <c r="F38" s="54"/>
      <c r="G38" s="54"/>
      <c r="H38" s="54"/>
      <c r="I38" s="54"/>
      <c r="J38" s="40"/>
      <c r="K38" s="20"/>
    </row>
    <row r="39" spans="1:11" ht="15.75" customHeight="1">
      <c r="A39" s="20"/>
      <c r="B39" s="256"/>
      <c r="C39" s="56"/>
      <c r="D39" s="54"/>
      <c r="E39" s="54"/>
      <c r="F39" s="54"/>
      <c r="G39" s="54"/>
      <c r="H39" s="54"/>
      <c r="I39" s="54"/>
      <c r="J39" s="40"/>
      <c r="K39" s="20"/>
    </row>
    <row r="40" spans="1:11" ht="15.75" customHeight="1">
      <c r="A40" s="20"/>
      <c r="B40" s="256"/>
      <c r="C40" s="56"/>
      <c r="D40" s="54"/>
      <c r="E40" s="54"/>
      <c r="F40" s="54"/>
      <c r="G40" s="54"/>
      <c r="H40" s="54"/>
      <c r="I40" s="54"/>
      <c r="J40" s="40"/>
      <c r="K40" s="20"/>
    </row>
    <row r="41" spans="1:37" ht="15.75" customHeight="1">
      <c r="A41" s="20"/>
      <c r="B41" s="256" t="s">
        <v>51</v>
      </c>
      <c r="C41" s="115" t="s">
        <v>189</v>
      </c>
      <c r="D41" s="20"/>
      <c r="E41" s="54"/>
      <c r="F41" s="54"/>
      <c r="G41" s="54"/>
      <c r="H41" s="54"/>
      <c r="I41" s="54"/>
      <c r="J41" s="40"/>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1:37" ht="15.75" customHeight="1">
      <c r="A42" s="20"/>
      <c r="B42" s="256"/>
      <c r="C42" s="56"/>
      <c r="D42" s="54"/>
      <c r="E42" s="54"/>
      <c r="F42" s="54"/>
      <c r="G42" s="54"/>
      <c r="H42" s="54"/>
      <c r="I42" s="54"/>
      <c r="J42" s="40"/>
      <c r="K42" s="57"/>
      <c r="L42" s="58"/>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1:37" ht="15.75" customHeight="1">
      <c r="A43" s="20"/>
      <c r="B43" s="257"/>
      <c r="C43" s="122"/>
      <c r="D43" s="122"/>
      <c r="E43" s="122"/>
      <c r="F43" s="122"/>
      <c r="G43" s="122"/>
      <c r="H43" s="122"/>
      <c r="I43" s="122"/>
      <c r="J43" s="148"/>
      <c r="K43" s="149"/>
      <c r="L43" s="58"/>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1:37" ht="15.75" customHeight="1">
      <c r="A44" s="20"/>
      <c r="B44" s="257"/>
      <c r="C44" s="122"/>
      <c r="D44" s="122"/>
      <c r="E44" s="122"/>
      <c r="F44" s="122"/>
      <c r="G44" s="122"/>
      <c r="H44" s="122"/>
      <c r="I44" s="122"/>
      <c r="J44" s="148"/>
      <c r="K44" s="149"/>
      <c r="L44" s="58"/>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1:37" ht="15.75" customHeight="1">
      <c r="A45" s="20"/>
      <c r="B45" s="257"/>
      <c r="C45" s="122"/>
      <c r="D45" s="122"/>
      <c r="E45" s="122"/>
      <c r="F45" s="122"/>
      <c r="G45" s="122"/>
      <c r="H45" s="122"/>
      <c r="I45" s="122"/>
      <c r="J45" s="148"/>
      <c r="K45" s="149"/>
      <c r="L45" s="58"/>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1:37" ht="15.75" customHeight="1">
      <c r="A46" s="20"/>
      <c r="B46" s="257" t="s">
        <v>52</v>
      </c>
      <c r="C46" s="124" t="s">
        <v>16</v>
      </c>
      <c r="D46" s="122"/>
      <c r="E46" s="122"/>
      <c r="F46" s="122"/>
      <c r="G46" s="122"/>
      <c r="H46" s="122"/>
      <c r="I46" s="122"/>
      <c r="J46" s="41"/>
      <c r="K46" s="57"/>
      <c r="L46" s="58"/>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1:37" ht="15.75" customHeight="1">
      <c r="A47" s="20"/>
      <c r="B47" s="55"/>
      <c r="C47" s="117"/>
      <c r="D47" s="116"/>
      <c r="E47" s="116"/>
      <c r="F47" s="116"/>
      <c r="G47" s="116"/>
      <c r="H47" s="116"/>
      <c r="I47" s="116"/>
      <c r="J47" s="41"/>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1:37" ht="15.75" customHeight="1">
      <c r="A48" s="20"/>
      <c r="B48" s="55"/>
      <c r="C48" s="116"/>
      <c r="D48" s="116"/>
      <c r="E48" s="116"/>
      <c r="F48" s="116"/>
      <c r="G48" s="116"/>
      <c r="H48" s="116"/>
      <c r="I48" s="116"/>
      <c r="J48" s="41"/>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1:37" ht="15.75" customHeight="1">
      <c r="A49" s="20"/>
      <c r="B49" s="55"/>
      <c r="C49" s="116"/>
      <c r="D49" s="116"/>
      <c r="E49" s="116"/>
      <c r="F49" s="116"/>
      <c r="G49" s="116"/>
      <c r="H49" s="116"/>
      <c r="I49" s="116"/>
      <c r="J49" s="41"/>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1:37" ht="15.75" customHeight="1">
      <c r="A50" s="20"/>
      <c r="B50" s="55"/>
      <c r="C50" s="116"/>
      <c r="D50" s="116"/>
      <c r="E50" s="116"/>
      <c r="F50" s="116"/>
      <c r="G50" s="116"/>
      <c r="H50" s="116"/>
      <c r="I50" s="116"/>
      <c r="J50" s="41"/>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1:37" ht="15.75" customHeight="1">
      <c r="A51" s="20"/>
      <c r="B51" s="256" t="s">
        <v>53</v>
      </c>
      <c r="C51" s="56" t="s">
        <v>190</v>
      </c>
      <c r="D51" s="54"/>
      <c r="E51" s="54"/>
      <c r="F51" s="54"/>
      <c r="G51" s="54"/>
      <c r="H51" s="54"/>
      <c r="I51" s="54"/>
      <c r="J51" s="40"/>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1:37" ht="15.75" customHeight="1">
      <c r="A52" s="20"/>
      <c r="B52" s="256"/>
      <c r="C52" s="56"/>
      <c r="D52" s="54"/>
      <c r="E52" s="54"/>
      <c r="F52" s="54"/>
      <c r="G52" s="54"/>
      <c r="H52" s="54"/>
      <c r="I52" s="54"/>
      <c r="J52" s="40"/>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1:37" ht="15.75" customHeight="1">
      <c r="A53" s="20"/>
      <c r="B53" s="256"/>
      <c r="C53" s="116"/>
      <c r="D53" s="116"/>
      <c r="E53" s="116"/>
      <c r="F53" s="116"/>
      <c r="G53" s="116"/>
      <c r="H53" s="116"/>
      <c r="I53" s="116"/>
      <c r="J53" s="41"/>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1:37" ht="15.75" customHeight="1">
      <c r="A54" s="20"/>
      <c r="B54" s="256"/>
      <c r="C54" s="116"/>
      <c r="D54" s="116"/>
      <c r="E54" s="116"/>
      <c r="F54" s="116"/>
      <c r="G54" s="116"/>
      <c r="H54" s="116"/>
      <c r="I54" s="116"/>
      <c r="J54" s="41"/>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row>
    <row r="55" spans="1:37" ht="15.75" customHeight="1">
      <c r="A55" s="20"/>
      <c r="B55" s="256"/>
      <c r="C55" s="116"/>
      <c r="D55" s="116"/>
      <c r="E55" s="116"/>
      <c r="F55" s="116"/>
      <c r="G55" s="116"/>
      <c r="H55" s="116"/>
      <c r="I55" s="116"/>
      <c r="J55" s="41"/>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1:37" ht="15.75" customHeight="1">
      <c r="A56" s="20"/>
      <c r="B56" s="256" t="s">
        <v>54</v>
      </c>
      <c r="C56" s="119" t="s">
        <v>111</v>
      </c>
      <c r="D56" s="298"/>
      <c r="E56" s="116"/>
      <c r="F56" s="116"/>
      <c r="G56" s="116"/>
      <c r="H56" s="116"/>
      <c r="I56" s="116"/>
      <c r="J56" s="41"/>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row>
    <row r="57" spans="1:37" ht="15.75" customHeight="1">
      <c r="A57" s="20"/>
      <c r="B57" s="256"/>
      <c r="C57" s="117"/>
      <c r="D57" s="116"/>
      <c r="E57" s="116"/>
      <c r="F57" s="116"/>
      <c r="G57" s="116"/>
      <c r="H57" s="116"/>
      <c r="I57" s="116"/>
      <c r="J57" s="41"/>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row r="58" spans="1:37" ht="15.75" customHeight="1">
      <c r="A58" s="20"/>
      <c r="B58" s="256"/>
      <c r="C58" s="118"/>
      <c r="D58" s="118"/>
      <c r="E58" s="118"/>
      <c r="F58" s="118"/>
      <c r="G58" s="118"/>
      <c r="H58" s="118"/>
      <c r="I58" s="118"/>
      <c r="J58" s="46"/>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row>
    <row r="59" spans="1:37" ht="15.75" customHeight="1">
      <c r="A59" s="20"/>
      <c r="B59" s="256"/>
      <c r="C59" s="118"/>
      <c r="D59" s="118"/>
      <c r="E59" s="118"/>
      <c r="F59" s="118"/>
      <c r="G59" s="118"/>
      <c r="H59" s="118"/>
      <c r="I59" s="118"/>
      <c r="J59" s="46"/>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row>
    <row r="60" spans="1:37" ht="15.75" customHeight="1">
      <c r="A60" s="20"/>
      <c r="B60" s="44" t="s">
        <v>130</v>
      </c>
      <c r="C60" s="44"/>
      <c r="D60" s="44"/>
      <c r="E60" s="44"/>
      <c r="F60" s="16"/>
      <c r="G60" s="16"/>
      <c r="H60" s="118"/>
      <c r="I60" s="118"/>
      <c r="J60" s="46"/>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row>
    <row r="61" spans="1:37" ht="15.75" customHeight="1">
      <c r="A61" s="20"/>
      <c r="B61" s="54" t="s">
        <v>0</v>
      </c>
      <c r="C61" s="40"/>
      <c r="D61" s="44"/>
      <c r="E61" s="44"/>
      <c r="F61" s="16"/>
      <c r="G61" s="16"/>
      <c r="H61" s="118"/>
      <c r="I61" s="118"/>
      <c r="J61" s="46"/>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row>
    <row r="62" spans="1:37" ht="15.75" customHeight="1">
      <c r="A62" s="20"/>
      <c r="B62" s="54"/>
      <c r="C62" s="40"/>
      <c r="D62" s="44"/>
      <c r="E62" s="44"/>
      <c r="F62" s="16"/>
      <c r="G62" s="16"/>
      <c r="H62" s="118"/>
      <c r="I62" s="118"/>
      <c r="J62" s="46"/>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row>
    <row r="63" spans="1:37" ht="15.75" customHeight="1">
      <c r="A63" s="20"/>
      <c r="B63" s="256"/>
      <c r="C63" s="118"/>
      <c r="D63" s="118"/>
      <c r="E63" s="118"/>
      <c r="F63" s="118"/>
      <c r="G63" s="118"/>
      <c r="H63" s="118"/>
      <c r="I63" s="118"/>
      <c r="J63" s="4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1:37" ht="15.75" customHeight="1">
      <c r="A64" s="20"/>
      <c r="B64" s="256" t="s">
        <v>55</v>
      </c>
      <c r="C64" s="119" t="s">
        <v>191</v>
      </c>
      <c r="D64" s="118"/>
      <c r="E64" s="118"/>
      <c r="F64" s="118"/>
      <c r="G64" s="118"/>
      <c r="H64" s="118"/>
      <c r="I64" s="118"/>
      <c r="J64" s="46"/>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row>
    <row r="65" spans="1:37" ht="15.75" customHeight="1">
      <c r="A65" s="20"/>
      <c r="B65" s="256"/>
      <c r="C65" s="118"/>
      <c r="D65" s="118"/>
      <c r="E65" s="118"/>
      <c r="F65" s="118"/>
      <c r="G65" s="118"/>
      <c r="H65" s="118"/>
      <c r="I65" s="118"/>
      <c r="J65" s="46"/>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row>
    <row r="66" spans="1:37" ht="15.75" customHeight="1">
      <c r="A66" s="20"/>
      <c r="B66" s="256"/>
      <c r="C66" s="118"/>
      <c r="D66" s="118"/>
      <c r="E66" s="118"/>
      <c r="F66" s="118"/>
      <c r="G66" s="118"/>
      <c r="H66" s="118"/>
      <c r="I66" s="118"/>
      <c r="J66" s="46"/>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row>
    <row r="67" spans="1:37" ht="15.75" customHeight="1">
      <c r="A67" s="20"/>
      <c r="B67" s="256"/>
      <c r="C67" s="118"/>
      <c r="D67" s="118"/>
      <c r="E67" s="118"/>
      <c r="F67" s="118"/>
      <c r="G67" s="118"/>
      <c r="H67" s="118"/>
      <c r="I67" s="118"/>
      <c r="J67" s="46"/>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row>
    <row r="68" spans="1:37" ht="15.75" customHeight="1">
      <c r="A68" s="20"/>
      <c r="B68" s="256"/>
      <c r="C68" s="118"/>
      <c r="D68" s="118"/>
      <c r="E68" s="118"/>
      <c r="F68" s="118"/>
      <c r="G68" s="118"/>
      <c r="H68" s="118"/>
      <c r="I68" s="118"/>
      <c r="J68" s="46"/>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row>
    <row r="69" spans="1:37" ht="15.75" customHeight="1">
      <c r="A69" s="20"/>
      <c r="B69" s="256" t="s">
        <v>56</v>
      </c>
      <c r="C69" s="117" t="s">
        <v>17</v>
      </c>
      <c r="D69" s="118"/>
      <c r="E69" s="118"/>
      <c r="F69" s="118"/>
      <c r="G69" s="118"/>
      <c r="H69" s="118"/>
      <c r="I69" s="118"/>
      <c r="J69" s="46"/>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row>
    <row r="70" spans="1:37" ht="14.25" customHeight="1">
      <c r="A70" s="20"/>
      <c r="B70" s="55"/>
      <c r="C70" s="118"/>
      <c r="D70" s="118"/>
      <c r="E70" s="118"/>
      <c r="F70" s="118"/>
      <c r="G70" s="118"/>
      <c r="H70" s="118"/>
      <c r="I70" s="118"/>
      <c r="J70" s="46"/>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row>
    <row r="71" spans="1:37" ht="15.75" customHeight="1">
      <c r="A71" s="299"/>
      <c r="B71" s="327"/>
      <c r="C71" s="328"/>
      <c r="D71" s="328"/>
      <c r="E71" s="328"/>
      <c r="F71" s="328"/>
      <c r="G71" s="328"/>
      <c r="H71" s="328"/>
      <c r="I71" s="328"/>
      <c r="J71" s="46"/>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row>
    <row r="72" spans="1:37" ht="15.75" customHeight="1">
      <c r="A72" s="20"/>
      <c r="B72" s="55"/>
      <c r="C72" s="121"/>
      <c r="D72" s="121"/>
      <c r="E72" s="121"/>
      <c r="F72" s="121"/>
      <c r="G72" s="121"/>
      <c r="H72" s="120"/>
      <c r="I72" s="121"/>
      <c r="J72" s="45"/>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1:37" ht="15.75" customHeight="1">
      <c r="A73" s="20"/>
      <c r="B73" s="55"/>
      <c r="C73" s="121"/>
      <c r="D73" s="121"/>
      <c r="E73" s="121"/>
      <c r="F73" s="121"/>
      <c r="G73" s="121"/>
      <c r="H73" s="120"/>
      <c r="I73" s="121"/>
      <c r="J73" s="46"/>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row>
    <row r="74" spans="1:37" ht="15.75" customHeight="1">
      <c r="A74" s="21"/>
      <c r="B74" s="257" t="s">
        <v>57</v>
      </c>
      <c r="C74" s="141" t="s">
        <v>70</v>
      </c>
      <c r="D74" s="126"/>
      <c r="E74" s="126"/>
      <c r="F74" s="126" t="s">
        <v>187</v>
      </c>
      <c r="G74" s="126"/>
      <c r="H74" s="126"/>
      <c r="I74" s="126"/>
      <c r="J74" s="46"/>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row>
    <row r="75" spans="1:37" ht="15.75" customHeight="1">
      <c r="A75" s="21"/>
      <c r="B75" s="257"/>
      <c r="C75" s="141"/>
      <c r="D75" s="126"/>
      <c r="E75" s="126"/>
      <c r="F75" s="126"/>
      <c r="G75" s="126"/>
      <c r="H75" s="126"/>
      <c r="I75" s="126"/>
      <c r="J75" s="45"/>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row>
    <row r="76" spans="1:37" ht="15.75" customHeight="1">
      <c r="A76" s="21"/>
      <c r="B76" s="257"/>
      <c r="C76" s="141"/>
      <c r="D76" s="126"/>
      <c r="E76" s="126"/>
      <c r="F76" s="126"/>
      <c r="G76" s="126"/>
      <c r="H76" s="126"/>
      <c r="I76" s="126"/>
      <c r="J76" s="45"/>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row>
    <row r="77" spans="1:37" ht="15.75" customHeight="1">
      <c r="A77" s="21"/>
      <c r="B77" s="257"/>
      <c r="C77" s="141"/>
      <c r="D77" s="126"/>
      <c r="E77" s="126"/>
      <c r="F77" s="126"/>
      <c r="G77" s="126"/>
      <c r="H77" s="126"/>
      <c r="I77" s="126"/>
      <c r="J77" s="45"/>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row>
    <row r="78" spans="1:37" ht="15.75" customHeight="1">
      <c r="A78" s="21"/>
      <c r="B78" s="257"/>
      <c r="C78" s="209" t="s">
        <v>187</v>
      </c>
      <c r="D78" s="210" t="s">
        <v>61</v>
      </c>
      <c r="E78" s="210" t="s">
        <v>63</v>
      </c>
      <c r="F78" s="210" t="s">
        <v>63</v>
      </c>
      <c r="G78" s="210"/>
      <c r="H78" s="210"/>
      <c r="I78" s="210"/>
      <c r="J78" s="45"/>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row>
    <row r="79" spans="1:37" ht="15.75" customHeight="1" thickBot="1">
      <c r="A79" s="21"/>
      <c r="B79" s="257"/>
      <c r="C79" s="329" t="s">
        <v>187</v>
      </c>
      <c r="D79" s="258" t="s">
        <v>62</v>
      </c>
      <c r="E79" s="258" t="s">
        <v>64</v>
      </c>
      <c r="F79" s="258" t="s">
        <v>65</v>
      </c>
      <c r="G79" s="258" t="s">
        <v>129</v>
      </c>
      <c r="H79" s="258" t="s">
        <v>66</v>
      </c>
      <c r="I79" s="258" t="s">
        <v>67</v>
      </c>
      <c r="J79" s="45"/>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row>
    <row r="80" spans="1:37" ht="15.75" customHeight="1">
      <c r="A80" s="21"/>
      <c r="B80" s="257"/>
      <c r="C80" s="210"/>
      <c r="D80" s="210" t="s">
        <v>1</v>
      </c>
      <c r="E80" s="210" t="str">
        <f>D80</f>
        <v>RM'000</v>
      </c>
      <c r="F80" s="210" t="str">
        <f>E80</f>
        <v>RM'000</v>
      </c>
      <c r="G80" s="210" t="str">
        <f>F80</f>
        <v>RM'000</v>
      </c>
      <c r="H80" s="210" t="str">
        <f>E80</f>
        <v>RM'000</v>
      </c>
      <c r="I80" s="210" t="str">
        <f>H80</f>
        <v>RM'000</v>
      </c>
      <c r="J80" s="45"/>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row>
    <row r="81" spans="1:37" ht="15.75" customHeight="1">
      <c r="A81" s="21"/>
      <c r="B81" s="257"/>
      <c r="C81" s="210"/>
      <c r="D81" s="210"/>
      <c r="E81" s="210"/>
      <c r="F81" s="210"/>
      <c r="G81" s="210"/>
      <c r="H81" s="210"/>
      <c r="I81" s="210"/>
      <c r="J81" s="4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row>
    <row r="82" spans="1:37" ht="15.75" customHeight="1">
      <c r="A82" s="21"/>
      <c r="B82" s="257"/>
      <c r="C82" s="211" t="s">
        <v>9</v>
      </c>
      <c r="D82" s="228"/>
      <c r="E82" s="229"/>
      <c r="F82" s="229"/>
      <c r="G82" s="229"/>
      <c r="H82" s="229"/>
      <c r="I82" s="229"/>
      <c r="J82" s="45"/>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row>
    <row r="83" spans="1:37" ht="15.75" customHeight="1">
      <c r="A83" s="21"/>
      <c r="B83" s="257"/>
      <c r="C83" s="211" t="s">
        <v>68</v>
      </c>
      <c r="D83" s="230">
        <v>275</v>
      </c>
      <c r="E83" s="231">
        <v>8691</v>
      </c>
      <c r="F83" s="231">
        <v>12233</v>
      </c>
      <c r="G83" s="231">
        <v>0</v>
      </c>
      <c r="H83" s="231"/>
      <c r="I83" s="231">
        <f>SUM(D83:H83)</f>
        <v>21199</v>
      </c>
      <c r="J83" s="45"/>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row>
    <row r="84" spans="1:37" ht="15.75" customHeight="1">
      <c r="A84" s="21"/>
      <c r="B84" s="257"/>
      <c r="C84" s="211" t="s">
        <v>69</v>
      </c>
      <c r="D84" s="230">
        <v>9622</v>
      </c>
      <c r="E84" s="231">
        <v>13399</v>
      </c>
      <c r="F84" s="231">
        <v>971</v>
      </c>
      <c r="G84" s="231">
        <v>0</v>
      </c>
      <c r="H84" s="231">
        <f>-SUM(D84:G84)</f>
        <v>-23992</v>
      </c>
      <c r="I84" s="231">
        <f>SUM(D84:H84)</f>
        <v>0</v>
      </c>
      <c r="J84" s="45"/>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row>
    <row r="85" spans="1:37" ht="15.75" customHeight="1">
      <c r="A85" s="21"/>
      <c r="B85" s="257"/>
      <c r="C85" s="212"/>
      <c r="D85" s="230"/>
      <c r="E85" s="231"/>
      <c r="F85" s="231"/>
      <c r="G85" s="231"/>
      <c r="H85" s="231"/>
      <c r="I85" s="231"/>
      <c r="J85" s="45"/>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row>
    <row r="86" spans="1:37" ht="15.75" customHeight="1" thickBot="1">
      <c r="A86" s="21"/>
      <c r="B86" s="257"/>
      <c r="C86" s="211" t="s">
        <v>187</v>
      </c>
      <c r="D86" s="330">
        <f>SUM(D83:D85)</f>
        <v>9897</v>
      </c>
      <c r="E86" s="331">
        <f>SUM(E83:E85)</f>
        <v>22090</v>
      </c>
      <c r="F86" s="331">
        <f>SUM(F83:F85)</f>
        <v>13204</v>
      </c>
      <c r="G86" s="331">
        <f>SUM(G83:G85)</f>
        <v>0</v>
      </c>
      <c r="H86" s="331">
        <f>SUM(H83:H85)</f>
        <v>-23992</v>
      </c>
      <c r="I86" s="331">
        <f>SUM(D86:H86)</f>
        <v>21199</v>
      </c>
      <c r="J86" s="45"/>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row>
    <row r="87" spans="1:37" ht="15.75" customHeight="1" thickTop="1">
      <c r="A87" s="21"/>
      <c r="B87" s="257"/>
      <c r="C87" s="212"/>
      <c r="D87" s="230"/>
      <c r="E87" s="231"/>
      <c r="F87" s="231"/>
      <c r="G87" s="231"/>
      <c r="H87" s="231"/>
      <c r="I87" s="231"/>
      <c r="J87" s="45"/>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row>
    <row r="88" spans="1:37" ht="15.75" customHeight="1">
      <c r="A88" s="21"/>
      <c r="B88" s="257"/>
      <c r="C88" s="126" t="s">
        <v>192</v>
      </c>
      <c r="D88" s="147">
        <v>-469</v>
      </c>
      <c r="E88" s="147">
        <v>1938</v>
      </c>
      <c r="F88" s="147">
        <v>524</v>
      </c>
      <c r="G88" s="147">
        <v>-16</v>
      </c>
      <c r="H88" s="147">
        <v>6</v>
      </c>
      <c r="I88" s="147">
        <f>SUM(D88:H88)</f>
        <v>1983</v>
      </c>
      <c r="J88" s="45"/>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row>
    <row r="89" spans="1:37" ht="15.75" customHeight="1">
      <c r="A89" s="21"/>
      <c r="B89" s="257"/>
      <c r="C89" s="126" t="s">
        <v>185</v>
      </c>
      <c r="D89" s="147">
        <v>-321</v>
      </c>
      <c r="E89" s="147">
        <v>-1508</v>
      </c>
      <c r="F89" s="147">
        <v>-506</v>
      </c>
      <c r="G89" s="147">
        <v>-2</v>
      </c>
      <c r="H89" s="147"/>
      <c r="I89" s="147">
        <f>SUM(D89:H89)</f>
        <v>-2337</v>
      </c>
      <c r="J89" s="45"/>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row>
    <row r="90" spans="1:37" ht="15.75" customHeight="1">
      <c r="A90" s="21"/>
      <c r="B90" s="257"/>
      <c r="C90" s="126" t="s">
        <v>39</v>
      </c>
      <c r="D90" s="147">
        <v>-326</v>
      </c>
      <c r="E90" s="147">
        <v>-582</v>
      </c>
      <c r="F90" s="147">
        <v>-380</v>
      </c>
      <c r="G90" s="147">
        <v>0</v>
      </c>
      <c r="H90" s="147"/>
      <c r="I90" s="147">
        <f>SUM(D90:H90)</f>
        <v>-1288</v>
      </c>
      <c r="J90" s="45"/>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row>
    <row r="91" spans="1:37" ht="15.75" customHeight="1">
      <c r="A91" s="21"/>
      <c r="B91" s="257"/>
      <c r="C91" s="126" t="s">
        <v>71</v>
      </c>
      <c r="D91" s="183">
        <v>2</v>
      </c>
      <c r="E91" s="183">
        <v>43</v>
      </c>
      <c r="F91" s="183">
        <v>7</v>
      </c>
      <c r="G91" s="183">
        <v>0</v>
      </c>
      <c r="H91" s="183">
        <v>-6</v>
      </c>
      <c r="I91" s="183">
        <f>SUM(D91:H91)</f>
        <v>46</v>
      </c>
      <c r="J91" s="45"/>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row>
    <row r="92" spans="1:37" ht="15.75" customHeight="1" thickBot="1">
      <c r="A92" s="21"/>
      <c r="B92" s="257"/>
      <c r="C92" s="126" t="s">
        <v>194</v>
      </c>
      <c r="D92" s="214">
        <f aca="true" t="shared" si="0" ref="D92:I92">SUM(D88:D91)</f>
        <v>-1114</v>
      </c>
      <c r="E92" s="214">
        <f t="shared" si="0"/>
        <v>-109</v>
      </c>
      <c r="F92" s="214">
        <f t="shared" si="0"/>
        <v>-355</v>
      </c>
      <c r="G92" s="214">
        <f t="shared" si="0"/>
        <v>-18</v>
      </c>
      <c r="H92" s="214">
        <f t="shared" si="0"/>
        <v>0</v>
      </c>
      <c r="I92" s="184">
        <f t="shared" si="0"/>
        <v>-1596</v>
      </c>
      <c r="J92" s="45"/>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row>
    <row r="93" spans="1:37" ht="15.75" customHeight="1" thickTop="1">
      <c r="A93" s="21"/>
      <c r="B93" s="257"/>
      <c r="C93" s="126"/>
      <c r="D93" s="147"/>
      <c r="E93" s="147"/>
      <c r="F93" s="147"/>
      <c r="G93" s="147"/>
      <c r="H93" s="147"/>
      <c r="I93" s="147"/>
      <c r="J93" s="45"/>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row>
    <row r="94" spans="1:37" ht="15.75" customHeight="1">
      <c r="A94" s="21"/>
      <c r="B94" s="257"/>
      <c r="C94" s="126"/>
      <c r="D94" s="185"/>
      <c r="E94" s="185"/>
      <c r="F94" s="185"/>
      <c r="G94" s="185"/>
      <c r="H94" s="185"/>
      <c r="I94" s="185"/>
      <c r="J94" s="45"/>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row>
    <row r="95" spans="1:37" ht="15.75" customHeight="1">
      <c r="A95" s="21"/>
      <c r="B95" s="257"/>
      <c r="C95" s="126"/>
      <c r="D95" s="185"/>
      <c r="E95" s="185"/>
      <c r="F95" s="185"/>
      <c r="G95" s="185"/>
      <c r="H95" s="185"/>
      <c r="I95" s="185"/>
      <c r="J95" s="45"/>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row>
    <row r="96" spans="1:37" ht="15.75" customHeight="1">
      <c r="A96" s="21"/>
      <c r="B96" s="257"/>
      <c r="C96" s="126"/>
      <c r="D96" s="185"/>
      <c r="E96" s="185"/>
      <c r="F96" s="185"/>
      <c r="G96" s="185"/>
      <c r="H96" s="185"/>
      <c r="I96" s="185"/>
      <c r="J96" s="45"/>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row>
    <row r="97" spans="1:37" ht="15.75" customHeight="1">
      <c r="A97" s="21"/>
      <c r="B97" s="257"/>
      <c r="C97" s="141" t="s">
        <v>193</v>
      </c>
      <c r="D97" s="185"/>
      <c r="E97" s="185"/>
      <c r="F97" s="185"/>
      <c r="G97" s="185"/>
      <c r="H97" s="185"/>
      <c r="I97" s="185"/>
      <c r="J97" s="45"/>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row>
    <row r="98" spans="1:37" ht="15.75" customHeight="1">
      <c r="A98" s="21"/>
      <c r="B98" s="257"/>
      <c r="C98" s="126"/>
      <c r="D98" s="185"/>
      <c r="E98" s="185"/>
      <c r="F98" s="185"/>
      <c r="G98" s="185"/>
      <c r="H98" s="185"/>
      <c r="I98" s="185"/>
      <c r="J98" s="45"/>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row>
    <row r="99" spans="1:37" ht="15.75" customHeight="1">
      <c r="A99" s="21"/>
      <c r="B99" s="257"/>
      <c r="C99" s="209" t="s">
        <v>187</v>
      </c>
      <c r="D99" s="210" t="s">
        <v>61</v>
      </c>
      <c r="E99" s="210" t="s">
        <v>63</v>
      </c>
      <c r="F99" s="210" t="s">
        <v>63</v>
      </c>
      <c r="G99" s="210"/>
      <c r="H99" s="210"/>
      <c r="I99" s="210"/>
      <c r="J99" s="45"/>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row>
    <row r="100" spans="1:37" ht="15.75" customHeight="1" thickBot="1">
      <c r="A100" s="21"/>
      <c r="B100" s="257"/>
      <c r="C100" s="329" t="s">
        <v>187</v>
      </c>
      <c r="D100" s="258" t="s">
        <v>62</v>
      </c>
      <c r="E100" s="258" t="s">
        <v>64</v>
      </c>
      <c r="F100" s="258" t="s">
        <v>65</v>
      </c>
      <c r="G100" s="258" t="s">
        <v>129</v>
      </c>
      <c r="H100" s="258" t="s">
        <v>66</v>
      </c>
      <c r="I100" s="258" t="s">
        <v>67</v>
      </c>
      <c r="J100" s="45"/>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row>
    <row r="101" spans="1:37" ht="15.75" customHeight="1">
      <c r="A101" s="21"/>
      <c r="B101" s="257"/>
      <c r="C101" s="210"/>
      <c r="D101" s="210" t="s">
        <v>1</v>
      </c>
      <c r="E101" s="210" t="str">
        <f>D101</f>
        <v>RM'000</v>
      </c>
      <c r="F101" s="210" t="str">
        <f>E101</f>
        <v>RM'000</v>
      </c>
      <c r="G101" s="210" t="str">
        <f>F101</f>
        <v>RM'000</v>
      </c>
      <c r="H101" s="210" t="str">
        <f>E101</f>
        <v>RM'000</v>
      </c>
      <c r="I101" s="210" t="str">
        <f>H101</f>
        <v>RM'000</v>
      </c>
      <c r="J101" s="45"/>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row>
    <row r="102" spans="1:37" ht="15.75" customHeight="1">
      <c r="A102" s="21"/>
      <c r="B102" s="257"/>
      <c r="C102" s="210"/>
      <c r="D102" s="210"/>
      <c r="E102" s="210"/>
      <c r="F102" s="210"/>
      <c r="G102" s="210"/>
      <c r="H102" s="210"/>
      <c r="I102" s="210"/>
      <c r="J102" s="45"/>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row>
    <row r="103" spans="1:37" ht="15.75" customHeight="1">
      <c r="A103" s="21"/>
      <c r="B103" s="257"/>
      <c r="C103" s="211" t="s">
        <v>9</v>
      </c>
      <c r="D103" s="228"/>
      <c r="E103" s="229"/>
      <c r="F103" s="229"/>
      <c r="G103" s="229"/>
      <c r="H103" s="229"/>
      <c r="I103" s="229"/>
      <c r="J103" s="45"/>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row>
    <row r="104" spans="1:37" ht="15.75" customHeight="1">
      <c r="A104" s="21"/>
      <c r="B104" s="257"/>
      <c r="C104" s="211" t="s">
        <v>68</v>
      </c>
      <c r="D104" s="230">
        <v>296</v>
      </c>
      <c r="E104" s="231">
        <v>12247</v>
      </c>
      <c r="F104" s="231">
        <v>5474</v>
      </c>
      <c r="G104" s="231">
        <v>0</v>
      </c>
      <c r="H104" s="231"/>
      <c r="I104" s="231">
        <f>SUM(D104:H104)</f>
        <v>18017</v>
      </c>
      <c r="J104" s="45"/>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row>
    <row r="105" spans="1:37" ht="15.75" customHeight="1">
      <c r="A105" s="21"/>
      <c r="B105" s="257"/>
      <c r="C105" s="211" t="s">
        <v>69</v>
      </c>
      <c r="D105" s="230">
        <v>13205</v>
      </c>
      <c r="E105" s="231">
        <v>22634</v>
      </c>
      <c r="F105" s="231">
        <v>2286</v>
      </c>
      <c r="G105" s="231">
        <v>0</v>
      </c>
      <c r="H105" s="231">
        <f>-SUM(D105:G105)</f>
        <v>-38125</v>
      </c>
      <c r="I105" s="231">
        <f>SUM(D105:H105)</f>
        <v>0</v>
      </c>
      <c r="J105" s="45"/>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row>
    <row r="106" spans="1:37" ht="15.75" customHeight="1">
      <c r="A106" s="21"/>
      <c r="B106" s="257"/>
      <c r="C106" s="212"/>
      <c r="D106" s="230"/>
      <c r="E106" s="231"/>
      <c r="F106" s="231"/>
      <c r="G106" s="231"/>
      <c r="H106" s="231"/>
      <c r="I106" s="231"/>
      <c r="J106" s="45"/>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row>
    <row r="107" spans="1:37" ht="15.75" customHeight="1" thickBot="1">
      <c r="A107" s="21"/>
      <c r="B107" s="257"/>
      <c r="C107" s="211" t="s">
        <v>187</v>
      </c>
      <c r="D107" s="330">
        <f>SUM(D104:D106)</f>
        <v>13501</v>
      </c>
      <c r="E107" s="331">
        <f>SUM(E104:E106)</f>
        <v>34881</v>
      </c>
      <c r="F107" s="331">
        <f>SUM(F104:F106)</f>
        <v>7760</v>
      </c>
      <c r="G107" s="331">
        <f>SUM(G104:G106)</f>
        <v>0</v>
      </c>
      <c r="H107" s="331">
        <f>SUM(H104:H106)</f>
        <v>-38125</v>
      </c>
      <c r="I107" s="331">
        <f>SUM(D107:H107)</f>
        <v>18017</v>
      </c>
      <c r="J107" s="45"/>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row>
    <row r="108" spans="1:37" ht="15.75" customHeight="1" thickTop="1">
      <c r="A108" s="21"/>
      <c r="B108" s="257"/>
      <c r="C108" s="212"/>
      <c r="D108" s="230"/>
      <c r="E108" s="231"/>
      <c r="F108" s="231"/>
      <c r="G108" s="231"/>
      <c r="H108" s="231"/>
      <c r="I108" s="231"/>
      <c r="J108" s="45"/>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row>
    <row r="109" spans="1:37" ht="15.75" customHeight="1">
      <c r="A109" s="21"/>
      <c r="B109" s="257"/>
      <c r="C109" s="126" t="s">
        <v>192</v>
      </c>
      <c r="D109" s="147">
        <v>1196</v>
      </c>
      <c r="E109" s="147">
        <v>-5815</v>
      </c>
      <c r="F109" s="147">
        <v>-1727</v>
      </c>
      <c r="G109" s="147">
        <v>-48</v>
      </c>
      <c r="H109" s="332">
        <v>0</v>
      </c>
      <c r="I109" s="147">
        <f>SUM(D109:H109)</f>
        <v>-6394</v>
      </c>
      <c r="J109" s="45"/>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row>
    <row r="110" spans="1:37" ht="15.75" customHeight="1">
      <c r="A110" s="21"/>
      <c r="B110" s="257"/>
      <c r="C110" s="126" t="s">
        <v>185</v>
      </c>
      <c r="D110" s="147">
        <v>-316</v>
      </c>
      <c r="E110" s="147">
        <v>-1406</v>
      </c>
      <c r="F110" s="147">
        <v>-462</v>
      </c>
      <c r="G110" s="147">
        <v>-1</v>
      </c>
      <c r="H110" s="147"/>
      <c r="I110" s="147">
        <f>SUM(D110:H110)</f>
        <v>-2185</v>
      </c>
      <c r="J110" s="45"/>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row>
    <row r="111" spans="1:37" ht="15.75" customHeight="1">
      <c r="A111" s="21"/>
      <c r="B111" s="257"/>
      <c r="C111" s="126" t="s">
        <v>39</v>
      </c>
      <c r="D111" s="147">
        <v>-484</v>
      </c>
      <c r="E111" s="147">
        <v>-557</v>
      </c>
      <c r="F111" s="147">
        <v>-343</v>
      </c>
      <c r="G111" s="147">
        <v>0</v>
      </c>
      <c r="H111" s="147"/>
      <c r="I111" s="147">
        <f>SUM(D111:H111)</f>
        <v>-1384</v>
      </c>
      <c r="J111" s="45"/>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row>
    <row r="112" spans="1:37" ht="15.75" customHeight="1">
      <c r="A112" s="21"/>
      <c r="B112" s="257"/>
      <c r="C112" s="126" t="s">
        <v>71</v>
      </c>
      <c r="D112" s="183">
        <v>7</v>
      </c>
      <c r="E112" s="183">
        <v>22</v>
      </c>
      <c r="F112" s="183">
        <v>29</v>
      </c>
      <c r="G112" s="183">
        <v>0</v>
      </c>
      <c r="H112" s="183">
        <v>0</v>
      </c>
      <c r="I112" s="183">
        <f>SUM(D112:H112)</f>
        <v>58</v>
      </c>
      <c r="J112" s="45"/>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row>
    <row r="113" spans="1:37" ht="15.75" customHeight="1" thickBot="1">
      <c r="A113" s="21"/>
      <c r="B113" s="257"/>
      <c r="C113" s="126" t="s">
        <v>194</v>
      </c>
      <c r="D113" s="214">
        <f aca="true" t="shared" si="1" ref="D113:I113">SUM(D109:D112)</f>
        <v>403</v>
      </c>
      <c r="E113" s="214">
        <f t="shared" si="1"/>
        <v>-7756</v>
      </c>
      <c r="F113" s="214">
        <f t="shared" si="1"/>
        <v>-2503</v>
      </c>
      <c r="G113" s="214">
        <f t="shared" si="1"/>
        <v>-49</v>
      </c>
      <c r="H113" s="214">
        <f t="shared" si="1"/>
        <v>0</v>
      </c>
      <c r="I113" s="184">
        <f t="shared" si="1"/>
        <v>-9905</v>
      </c>
      <c r="J113" s="45"/>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row>
    <row r="114" spans="1:37" ht="15.75" customHeight="1" thickTop="1">
      <c r="A114" s="21"/>
      <c r="B114" s="257"/>
      <c r="C114" s="126"/>
      <c r="D114" s="147"/>
      <c r="E114" s="147"/>
      <c r="F114" s="147"/>
      <c r="G114" s="147"/>
      <c r="H114" s="147"/>
      <c r="I114" s="147"/>
      <c r="J114" s="45"/>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row>
    <row r="115" spans="1:37" ht="15.75" customHeight="1">
      <c r="A115" s="21"/>
      <c r="B115" s="257"/>
      <c r="C115" s="141"/>
      <c r="D115" s="126"/>
      <c r="E115" s="126"/>
      <c r="F115" s="126"/>
      <c r="G115" s="126"/>
      <c r="H115" s="126"/>
      <c r="I115" s="126"/>
      <c r="J115" s="45"/>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row>
    <row r="116" spans="1:37" ht="15.75" customHeight="1">
      <c r="A116" s="21"/>
      <c r="B116" s="257"/>
      <c r="C116" s="141"/>
      <c r="D116" s="126"/>
      <c r="E116" s="126"/>
      <c r="F116" s="126"/>
      <c r="G116" s="126"/>
      <c r="H116" s="126"/>
      <c r="I116" s="126"/>
      <c r="J116" s="45"/>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row>
    <row r="117" spans="1:37" ht="15.75" customHeight="1">
      <c r="A117" s="21"/>
      <c r="B117" s="44" t="s">
        <v>130</v>
      </c>
      <c r="C117" s="44"/>
      <c r="D117" s="44"/>
      <c r="E117" s="44"/>
      <c r="F117" s="16"/>
      <c r="G117" s="16"/>
      <c r="H117" s="126"/>
      <c r="I117" s="126"/>
      <c r="J117" s="45"/>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row>
    <row r="118" spans="1:37" ht="15.75" customHeight="1">
      <c r="A118" s="21"/>
      <c r="B118" s="54" t="s">
        <v>0</v>
      </c>
      <c r="C118" s="40"/>
      <c r="D118" s="44"/>
      <c r="E118" s="44"/>
      <c r="F118" s="16"/>
      <c r="G118" s="16"/>
      <c r="H118" s="126"/>
      <c r="I118" s="126"/>
      <c r="J118" s="45"/>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row>
    <row r="119" spans="1:37" ht="15.75" customHeight="1">
      <c r="A119" s="21"/>
      <c r="B119" s="54"/>
      <c r="C119" s="40"/>
      <c r="D119" s="44"/>
      <c r="E119" s="44"/>
      <c r="F119" s="16"/>
      <c r="G119" s="16"/>
      <c r="H119" s="126"/>
      <c r="I119" s="126"/>
      <c r="J119" s="45"/>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row>
    <row r="120" spans="1:37" ht="16.5" customHeight="1">
      <c r="A120" s="20"/>
      <c r="B120" s="256"/>
      <c r="C120" s="54"/>
      <c r="D120" s="54"/>
      <c r="E120" s="54"/>
      <c r="F120" s="54"/>
      <c r="G120" s="54"/>
      <c r="H120" s="54"/>
      <c r="I120" s="54"/>
      <c r="J120" s="45"/>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row>
    <row r="121" spans="1:37" ht="16.5" customHeight="1">
      <c r="A121" s="20"/>
      <c r="B121" s="257" t="s">
        <v>58</v>
      </c>
      <c r="C121" s="124" t="s">
        <v>195</v>
      </c>
      <c r="D121" s="122"/>
      <c r="E121" s="122"/>
      <c r="F121" s="122"/>
      <c r="G121" s="122"/>
      <c r="H121" s="122"/>
      <c r="I121" s="122"/>
      <c r="J121" s="45"/>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row>
    <row r="122" spans="1:72" ht="16.5" customHeight="1">
      <c r="A122" s="20"/>
      <c r="B122" s="123"/>
      <c r="C122" s="124"/>
      <c r="D122" s="122"/>
      <c r="E122" s="122"/>
      <c r="F122" s="122"/>
      <c r="G122" s="122"/>
      <c r="H122" s="122"/>
      <c r="I122" s="122"/>
      <c r="J122" s="49"/>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row>
    <row r="123" spans="1:72" ht="16.5" customHeight="1">
      <c r="A123" s="20"/>
      <c r="B123" s="123"/>
      <c r="C123" s="154"/>
      <c r="D123" s="154"/>
      <c r="E123" s="154"/>
      <c r="F123" s="154"/>
      <c r="G123" s="154"/>
      <c r="H123" s="154"/>
      <c r="I123" s="154"/>
      <c r="J123" s="49"/>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row>
    <row r="124" spans="1:72" ht="16.5" customHeight="1">
      <c r="A124" s="20"/>
      <c r="B124" s="21"/>
      <c r="C124" s="21"/>
      <c r="D124" s="21"/>
      <c r="E124" s="21"/>
      <c r="F124" s="21"/>
      <c r="G124" s="21"/>
      <c r="H124" s="21"/>
      <c r="I124" s="21"/>
      <c r="J124" s="49"/>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row>
    <row r="125" spans="1:72" ht="16.5" customHeight="1">
      <c r="A125" s="20"/>
      <c r="B125" s="21"/>
      <c r="C125" s="21"/>
      <c r="D125" s="21"/>
      <c r="E125" s="21"/>
      <c r="F125" s="21"/>
      <c r="G125" s="21"/>
      <c r="H125" s="21"/>
      <c r="I125" s="21"/>
      <c r="J125" s="49"/>
      <c r="K125" s="155"/>
      <c r="L125" s="155"/>
      <c r="M125" s="155"/>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row>
    <row r="126" spans="1:72" ht="16.5" customHeight="1">
      <c r="A126" s="20"/>
      <c r="B126" s="20"/>
      <c r="C126" s="20"/>
      <c r="D126" s="20"/>
      <c r="E126" s="20"/>
      <c r="F126" s="20"/>
      <c r="G126" s="20"/>
      <c r="H126" s="20"/>
      <c r="I126" s="20"/>
      <c r="J126" s="41"/>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row>
    <row r="127" spans="2:72" ht="16.5" customHeight="1">
      <c r="B127" s="256" t="s">
        <v>59</v>
      </c>
      <c r="C127" s="117" t="s">
        <v>196</v>
      </c>
      <c r="D127" s="20" t="s">
        <v>187</v>
      </c>
      <c r="J127" s="41"/>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row>
    <row r="128" spans="10:72" ht="16.5" customHeight="1">
      <c r="J128" s="4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row>
    <row r="129" spans="10:72" ht="15.75" customHeight="1">
      <c r="J129" s="4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row>
    <row r="130" spans="10:72" ht="15.75" customHeight="1">
      <c r="J130" s="4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row>
    <row r="131" spans="1:72" ht="15.75" customHeight="1">
      <c r="A131"/>
      <c r="B131"/>
      <c r="C131"/>
      <c r="D131"/>
      <c r="E131"/>
      <c r="F131"/>
      <c r="G131"/>
      <c r="H131"/>
      <c r="I131"/>
      <c r="J131" s="4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row>
    <row r="132" spans="1:9" ht="15.75" customHeight="1">
      <c r="A132" s="20"/>
      <c r="B132" s="256" t="s">
        <v>60</v>
      </c>
      <c r="C132" s="124" t="s">
        <v>197</v>
      </c>
      <c r="D132" s="116"/>
      <c r="E132" s="116"/>
      <c r="F132" s="116"/>
      <c r="G132" s="116"/>
      <c r="H132" s="116"/>
      <c r="I132" s="116"/>
    </row>
    <row r="133" spans="1:72" ht="15.75" customHeight="1">
      <c r="A133" s="20"/>
      <c r="B133" s="256"/>
      <c r="C133" s="118"/>
      <c r="D133" s="118"/>
      <c r="E133" s="118"/>
      <c r="F133" s="118"/>
      <c r="G133" s="118"/>
      <c r="H133" s="118"/>
      <c r="I133" s="118"/>
      <c r="J133" s="41"/>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row>
    <row r="134" spans="1:72" ht="15.75" customHeight="1">
      <c r="A134" s="20"/>
      <c r="B134" s="256"/>
      <c r="C134" s="118"/>
      <c r="D134" s="118"/>
      <c r="E134" s="118"/>
      <c r="F134" s="118"/>
      <c r="G134" s="118"/>
      <c r="H134" s="118"/>
      <c r="I134" s="118"/>
      <c r="J134" s="41"/>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row>
    <row r="135" spans="1:72" ht="15.75" customHeight="1">
      <c r="A135" s="20"/>
      <c r="B135" s="256"/>
      <c r="C135" s="118"/>
      <c r="D135" s="118"/>
      <c r="E135" s="118"/>
      <c r="F135" s="118"/>
      <c r="G135" s="118"/>
      <c r="H135" s="118"/>
      <c r="I135" s="118"/>
      <c r="J135" s="41"/>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row>
    <row r="136" spans="1:72" ht="15.75" customHeight="1">
      <c r="A136" s="20"/>
      <c r="B136" s="256"/>
      <c r="C136" s="118"/>
      <c r="D136" s="118"/>
      <c r="E136" s="118"/>
      <c r="F136" s="118"/>
      <c r="G136" s="118"/>
      <c r="H136" s="118"/>
      <c r="I136" s="118"/>
      <c r="J136" s="41"/>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row>
    <row r="137" spans="1:72" ht="15.75" customHeight="1">
      <c r="A137" s="20"/>
      <c r="B137" s="257" t="s">
        <v>105</v>
      </c>
      <c r="C137" s="124" t="s">
        <v>198</v>
      </c>
      <c r="D137" s="122"/>
      <c r="E137" s="122"/>
      <c r="F137" s="122"/>
      <c r="G137" s="122"/>
      <c r="H137" s="122"/>
      <c r="I137" s="122"/>
      <c r="J137" s="41"/>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row>
    <row r="138" spans="1:72" ht="15.75" customHeight="1">
      <c r="A138" s="20"/>
      <c r="B138" s="257"/>
      <c r="C138" s="124"/>
      <c r="D138" s="122"/>
      <c r="E138" s="122"/>
      <c r="F138" s="122"/>
      <c r="G138" s="122"/>
      <c r="H138" s="122"/>
      <c r="I138" s="122"/>
      <c r="J138" s="41"/>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row>
    <row r="139" spans="1:72" ht="15.75" customHeight="1">
      <c r="A139" s="20"/>
      <c r="B139" s="257"/>
      <c r="C139" s="126"/>
      <c r="D139" s="54"/>
      <c r="E139" s="54"/>
      <c r="F139" s="54"/>
      <c r="G139" s="54"/>
      <c r="H139" s="54"/>
      <c r="I139" s="54"/>
      <c r="J139" s="41"/>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row>
    <row r="140" spans="1:72" ht="15.75" customHeight="1">
      <c r="A140" s="20"/>
      <c r="B140" s="257"/>
      <c r="C140" s="126"/>
      <c r="D140" s="54"/>
      <c r="E140" s="54"/>
      <c r="F140" s="54"/>
      <c r="G140" s="54"/>
      <c r="H140" s="54"/>
      <c r="I140" s="54"/>
      <c r="J140" s="41"/>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row>
    <row r="141" spans="1:72" ht="15.75" customHeight="1">
      <c r="A141" s="20"/>
      <c r="B141" s="257"/>
      <c r="D141" s="54"/>
      <c r="E141" s="54"/>
      <c r="F141" s="54"/>
      <c r="G141" s="54"/>
      <c r="H141" s="54"/>
      <c r="I141" s="125" t="s">
        <v>1</v>
      </c>
      <c r="J141" s="41"/>
      <c r="K141" s="20"/>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row>
    <row r="142" spans="1:72" ht="15.75" customHeight="1">
      <c r="A142" s="20"/>
      <c r="B142" s="257"/>
      <c r="C142" s="126" t="s">
        <v>93</v>
      </c>
      <c r="D142" s="54"/>
      <c r="E142" s="54"/>
      <c r="F142" s="54"/>
      <c r="G142" s="54"/>
      <c r="H142" s="54"/>
      <c r="I142" s="54"/>
      <c r="J142" s="41"/>
      <c r="K142" s="20"/>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row>
    <row r="143" spans="1:72" ht="15.75" customHeight="1">
      <c r="A143" s="20"/>
      <c r="B143" s="257"/>
      <c r="C143" s="126" t="s">
        <v>94</v>
      </c>
      <c r="D143" s="126"/>
      <c r="E143" s="126"/>
      <c r="F143" s="126"/>
      <c r="G143" s="126"/>
      <c r="H143" s="126"/>
      <c r="I143" s="126"/>
      <c r="J143" s="41"/>
      <c r="K143" s="20"/>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row>
    <row r="144" spans="1:72" ht="15.75" customHeight="1" thickBot="1">
      <c r="A144" s="20"/>
      <c r="B144" s="257"/>
      <c r="C144" s="126" t="s">
        <v>95</v>
      </c>
      <c r="D144" s="126"/>
      <c r="E144" s="126"/>
      <c r="F144" s="126"/>
      <c r="G144" s="126"/>
      <c r="H144" s="126"/>
      <c r="I144" s="268">
        <v>92297</v>
      </c>
      <c r="J144" s="41"/>
      <c r="K144" s="20"/>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row>
    <row r="145" spans="1:72" ht="15.75" customHeight="1">
      <c r="A145" s="20"/>
      <c r="B145" s="257"/>
      <c r="C145" s="126"/>
      <c r="D145" s="126"/>
      <c r="E145" s="126"/>
      <c r="F145" s="126"/>
      <c r="G145" s="126"/>
      <c r="H145" s="126"/>
      <c r="I145" s="147"/>
      <c r="J145" s="41"/>
      <c r="K145" s="20"/>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row>
    <row r="146" spans="1:72" ht="15.75" customHeight="1">
      <c r="A146" s="20"/>
      <c r="B146" s="257"/>
      <c r="C146" s="126"/>
      <c r="D146" s="126"/>
      <c r="E146" s="126"/>
      <c r="F146" s="126"/>
      <c r="G146" s="126"/>
      <c r="H146" s="126"/>
      <c r="I146" s="147"/>
      <c r="J146" s="41"/>
      <c r="K146" s="20"/>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row>
    <row r="147" spans="1:72" ht="15.75" customHeight="1">
      <c r="A147" s="20"/>
      <c r="B147" s="257"/>
      <c r="C147" s="269"/>
      <c r="D147" s="270"/>
      <c r="E147" s="271"/>
      <c r="F147" s="271"/>
      <c r="G147" s="271"/>
      <c r="H147" s="271"/>
      <c r="I147" s="271"/>
      <c r="J147" s="41"/>
      <c r="K147" s="20"/>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row>
    <row r="148" spans="1:72" ht="15.75" customHeight="1">
      <c r="A148" s="20"/>
      <c r="B148" s="123"/>
      <c r="C148" s="269"/>
      <c r="D148" s="270"/>
      <c r="E148" s="271"/>
      <c r="F148" s="271"/>
      <c r="G148" s="271"/>
      <c r="H148" s="271"/>
      <c r="I148" s="271"/>
      <c r="J148" s="41"/>
      <c r="K148" s="20"/>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row>
    <row r="149" spans="1:72" ht="15.75" customHeight="1">
      <c r="A149" s="20"/>
      <c r="B149" s="123"/>
      <c r="C149" s="271"/>
      <c r="D149" s="271"/>
      <c r="E149" s="271"/>
      <c r="F149" s="271"/>
      <c r="G149" s="271"/>
      <c r="H149" s="271"/>
      <c r="I149" s="271"/>
      <c r="J149" s="41"/>
      <c r="K149" s="20"/>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row>
    <row r="150" spans="1:72" ht="15.75" customHeight="1">
      <c r="A150" s="20"/>
      <c r="B150" s="123"/>
      <c r="C150" s="271"/>
      <c r="D150" s="271"/>
      <c r="E150" s="271"/>
      <c r="F150" s="271"/>
      <c r="G150" s="271"/>
      <c r="H150" s="271"/>
      <c r="I150" s="271"/>
      <c r="J150" s="41"/>
      <c r="K150" s="20"/>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row>
    <row r="151" spans="1:11" ht="15.75" customHeight="1">
      <c r="A151" s="20"/>
      <c r="B151" s="123"/>
      <c r="C151" s="271"/>
      <c r="D151" s="271"/>
      <c r="E151" s="271"/>
      <c r="F151" s="271"/>
      <c r="G151" s="271"/>
      <c r="H151" s="271"/>
      <c r="I151" s="271"/>
      <c r="J151" s="41"/>
      <c r="K151" s="20"/>
    </row>
    <row r="152" spans="1:11" ht="15.75" customHeight="1">
      <c r="A152" s="20"/>
      <c r="B152" s="123"/>
      <c r="C152" s="272"/>
      <c r="D152" s="272"/>
      <c r="E152" s="272"/>
      <c r="F152" s="272"/>
      <c r="G152" s="272"/>
      <c r="H152" s="272"/>
      <c r="I152" s="273"/>
      <c r="J152" s="41"/>
      <c r="K152" s="20"/>
    </row>
    <row r="153" spans="1:11" ht="15.75" customHeight="1">
      <c r="A153" s="20"/>
      <c r="B153" s="123"/>
      <c r="C153" s="272"/>
      <c r="D153" s="272"/>
      <c r="E153" s="272"/>
      <c r="F153" s="272"/>
      <c r="G153" s="272"/>
      <c r="H153" s="272"/>
      <c r="I153" s="274"/>
      <c r="J153" s="41"/>
      <c r="K153" s="20"/>
    </row>
    <row r="154" spans="1:11" ht="15.75" customHeight="1">
      <c r="A154" s="20"/>
      <c r="B154" s="123"/>
      <c r="C154" s="272"/>
      <c r="D154" s="272"/>
      <c r="E154" s="272"/>
      <c r="F154" s="272"/>
      <c r="G154" s="272"/>
      <c r="H154" s="272"/>
      <c r="I154" s="144"/>
      <c r="J154" s="41"/>
      <c r="K154" s="20"/>
    </row>
    <row r="155" spans="1:11" ht="15.75" customHeight="1">
      <c r="A155" s="20"/>
      <c r="B155" s="123"/>
      <c r="C155" s="126"/>
      <c r="D155" s="126"/>
      <c r="E155" s="126"/>
      <c r="F155" s="126"/>
      <c r="G155" s="126"/>
      <c r="H155" s="126"/>
      <c r="I155" s="144"/>
      <c r="J155" s="41"/>
      <c r="K155" s="20"/>
    </row>
    <row r="156" spans="1:11" ht="15.75" customHeight="1">
      <c r="A156" s="20"/>
      <c r="B156" s="257"/>
      <c r="C156" s="117"/>
      <c r="D156" s="126"/>
      <c r="E156" s="126"/>
      <c r="F156" s="126"/>
      <c r="G156" s="126"/>
      <c r="H156" s="126"/>
      <c r="I156" s="144"/>
      <c r="J156" s="41"/>
      <c r="K156" s="20"/>
    </row>
    <row r="157" spans="1:11" ht="15.75" customHeight="1">
      <c r="A157" s="20"/>
      <c r="B157" s="257"/>
      <c r="C157" s="126"/>
      <c r="D157" s="126"/>
      <c r="E157" s="126"/>
      <c r="F157" s="126"/>
      <c r="G157" s="126"/>
      <c r="H157" s="126"/>
      <c r="I157" s="144"/>
      <c r="J157" s="41"/>
      <c r="K157" s="20"/>
    </row>
    <row r="158" spans="1:11" ht="15.75" customHeight="1">
      <c r="A158" s="20"/>
      <c r="B158" s="257"/>
      <c r="C158" s="126"/>
      <c r="D158" s="126"/>
      <c r="E158" s="126"/>
      <c r="F158" s="126"/>
      <c r="G158" s="126"/>
      <c r="H158" s="126"/>
      <c r="I158" s="144"/>
      <c r="J158" s="41"/>
      <c r="K158" s="20"/>
    </row>
    <row r="159" spans="1:11" ht="15.75" customHeight="1">
      <c r="A159" s="20"/>
      <c r="B159" s="257"/>
      <c r="C159" s="126"/>
      <c r="D159" s="126"/>
      <c r="E159" s="126"/>
      <c r="F159" s="126"/>
      <c r="G159" s="126"/>
      <c r="H159" s="126"/>
      <c r="I159" s="144"/>
      <c r="J159" s="41"/>
      <c r="K159" s="20"/>
    </row>
    <row r="160" spans="1:11" ht="15.75" customHeight="1">
      <c r="A160" s="20"/>
      <c r="B160" s="257"/>
      <c r="C160" s="126"/>
      <c r="D160" s="126"/>
      <c r="E160" s="126"/>
      <c r="F160" s="126"/>
      <c r="G160" s="126"/>
      <c r="H160" s="126"/>
      <c r="I160" s="144"/>
      <c r="J160" s="41"/>
      <c r="K160" s="20"/>
    </row>
    <row r="161" spans="1:11" ht="15.75" customHeight="1">
      <c r="A161" s="20"/>
      <c r="B161" s="257"/>
      <c r="C161" s="126"/>
      <c r="D161" s="126"/>
      <c r="E161" s="126"/>
      <c r="F161" s="126"/>
      <c r="G161" s="126"/>
      <c r="H161" s="126"/>
      <c r="I161" s="144"/>
      <c r="J161" s="41"/>
      <c r="K161" s="20"/>
    </row>
    <row r="162" spans="1:11" ht="15.75" customHeight="1">
      <c r="A162" s="20"/>
      <c r="B162" s="257"/>
      <c r="C162" s="126"/>
      <c r="D162" s="126"/>
      <c r="E162" s="126"/>
      <c r="F162" s="126"/>
      <c r="G162" s="126"/>
      <c r="H162" s="126"/>
      <c r="I162" s="144"/>
      <c r="J162" s="41"/>
      <c r="K162" s="20"/>
    </row>
    <row r="163" spans="1:11" ht="15.75" customHeight="1">
      <c r="A163" s="20"/>
      <c r="B163" s="257"/>
      <c r="C163" s="117"/>
      <c r="D163" s="126"/>
      <c r="E163" s="126"/>
      <c r="F163" s="126"/>
      <c r="G163" s="126"/>
      <c r="H163" s="126"/>
      <c r="I163" s="144"/>
      <c r="J163" s="41"/>
      <c r="K163" s="20"/>
    </row>
    <row r="164" spans="1:11" ht="15.75" customHeight="1">
      <c r="A164" s="20"/>
      <c r="B164" s="123"/>
      <c r="C164" s="126"/>
      <c r="D164" s="126"/>
      <c r="E164" s="126"/>
      <c r="F164" s="126"/>
      <c r="G164" s="126"/>
      <c r="H164" s="126"/>
      <c r="I164" s="144"/>
      <c r="J164" s="41"/>
      <c r="K164" s="20"/>
    </row>
    <row r="165" spans="1:11" ht="15.75" customHeight="1">
      <c r="A165" s="20"/>
      <c r="B165" s="123"/>
      <c r="C165" s="126"/>
      <c r="D165" s="126"/>
      <c r="E165" s="126"/>
      <c r="F165" s="126"/>
      <c r="G165" s="126"/>
      <c r="H165" s="126"/>
      <c r="I165" s="144"/>
      <c r="J165" s="41"/>
      <c r="K165" s="20"/>
    </row>
    <row r="166" spans="2:11" ht="15.75" customHeight="1">
      <c r="B166" s="44" t="s">
        <v>130</v>
      </c>
      <c r="C166" s="44"/>
      <c r="D166" s="44"/>
      <c r="E166" s="44"/>
      <c r="F166" s="16"/>
      <c r="G166" s="16"/>
      <c r="H166" s="299"/>
      <c r="I166" s="299"/>
      <c r="J166" s="40"/>
      <c r="K166" s="20"/>
    </row>
    <row r="167" spans="2:11" ht="15.75" customHeight="1">
      <c r="B167" s="54" t="s">
        <v>0</v>
      </c>
      <c r="C167" s="40"/>
      <c r="D167" s="44"/>
      <c r="E167" s="44"/>
      <c r="F167" s="16"/>
      <c r="G167" s="16"/>
      <c r="H167" s="129"/>
      <c r="I167" s="129"/>
      <c r="J167" s="40"/>
      <c r="K167" s="20"/>
    </row>
    <row r="168" spans="1:11" ht="15.75" customHeight="1" thickBot="1">
      <c r="A168" s="299"/>
      <c r="B168" s="300"/>
      <c r="C168" s="300"/>
      <c r="D168" s="300"/>
      <c r="E168" s="300"/>
      <c r="F168" s="300"/>
      <c r="G168" s="132"/>
      <c r="H168" s="132"/>
      <c r="I168" s="132"/>
      <c r="J168" s="40"/>
      <c r="K168" s="20"/>
    </row>
    <row r="169" spans="1:11" ht="15.75" customHeight="1">
      <c r="A169" s="299"/>
      <c r="B169" s="127" t="s">
        <v>33</v>
      </c>
      <c r="C169" s="128"/>
      <c r="D169" s="129"/>
      <c r="E169" s="129"/>
      <c r="F169" s="129"/>
      <c r="G169" s="298"/>
      <c r="H169" s="298"/>
      <c r="I169" s="298"/>
      <c r="J169" s="48"/>
      <c r="K169" s="20"/>
    </row>
    <row r="170" spans="1:11" ht="15.75" customHeight="1" thickBot="1">
      <c r="A170" s="299"/>
      <c r="B170" s="130" t="s">
        <v>34</v>
      </c>
      <c r="C170" s="131"/>
      <c r="D170" s="132"/>
      <c r="E170" s="132"/>
      <c r="F170" s="132"/>
      <c r="G170" s="333"/>
      <c r="H170" s="333"/>
      <c r="I170" s="333"/>
      <c r="J170" s="48"/>
      <c r="K170" s="20"/>
    </row>
    <row r="171" spans="1:11" ht="15.75" customHeight="1">
      <c r="A171" s="299"/>
      <c r="B171" s="256" t="s">
        <v>187</v>
      </c>
      <c r="C171" s="301"/>
      <c r="D171" s="298"/>
      <c r="E171" s="298"/>
      <c r="F171" s="298"/>
      <c r="G171" s="302"/>
      <c r="H171" s="302"/>
      <c r="I171" s="302"/>
      <c r="J171" s="48"/>
      <c r="K171" s="20"/>
    </row>
    <row r="172" spans="1:14" ht="15.75" customHeight="1">
      <c r="A172" s="20"/>
      <c r="B172" s="257" t="s">
        <v>48</v>
      </c>
      <c r="C172" s="133" t="s">
        <v>199</v>
      </c>
      <c r="D172" s="302"/>
      <c r="E172" s="302"/>
      <c r="F172" s="302"/>
      <c r="G172" s="302"/>
      <c r="H172" s="302"/>
      <c r="I172" s="302"/>
      <c r="J172" s="153"/>
      <c r="K172" s="21"/>
      <c r="L172" s="22"/>
      <c r="M172" s="22"/>
      <c r="N172" s="22"/>
    </row>
    <row r="173" spans="1:14" ht="15.75" customHeight="1">
      <c r="A173" s="21"/>
      <c r="B173" s="257"/>
      <c r="C173" s="133"/>
      <c r="D173" s="302"/>
      <c r="E173" s="302"/>
      <c r="F173" s="302"/>
      <c r="G173" s="302"/>
      <c r="H173" s="302"/>
      <c r="I173" s="302"/>
      <c r="J173" s="153"/>
      <c r="K173" s="21"/>
      <c r="L173" s="22"/>
      <c r="M173" s="22"/>
      <c r="N173" s="22"/>
    </row>
    <row r="174" spans="1:14" ht="15.75" customHeight="1">
      <c r="A174" s="21"/>
      <c r="B174" s="257"/>
      <c r="C174" s="133"/>
      <c r="D174" s="302"/>
      <c r="E174" s="302"/>
      <c r="F174" s="302"/>
      <c r="G174" s="302"/>
      <c r="H174" s="302"/>
      <c r="I174" s="302"/>
      <c r="J174" s="153"/>
      <c r="K174" s="21"/>
      <c r="L174" s="22"/>
      <c r="M174" s="22"/>
      <c r="N174" s="22"/>
    </row>
    <row r="175" spans="1:14" ht="15.75" customHeight="1">
      <c r="A175" s="21"/>
      <c r="B175" s="257"/>
      <c r="C175" s="133"/>
      <c r="D175" s="302"/>
      <c r="E175" s="302"/>
      <c r="F175" s="302"/>
      <c r="G175" s="302"/>
      <c r="H175" s="302"/>
      <c r="I175" s="302"/>
      <c r="J175" s="153"/>
      <c r="K175" s="21"/>
      <c r="L175" s="22"/>
      <c r="M175" s="22"/>
      <c r="N175" s="22"/>
    </row>
    <row r="176" spans="1:14" ht="15.75" customHeight="1">
      <c r="A176" s="21"/>
      <c r="B176" s="257"/>
      <c r="C176" s="133"/>
      <c r="D176" s="302"/>
      <c r="E176" s="302"/>
      <c r="F176" s="302"/>
      <c r="G176" s="302"/>
      <c r="H176" s="302"/>
      <c r="I176" s="302"/>
      <c r="J176" s="153"/>
      <c r="K176" s="21"/>
      <c r="L176" s="22"/>
      <c r="M176" s="22"/>
      <c r="N176" s="22"/>
    </row>
    <row r="177" spans="1:14" ht="15.75" customHeight="1">
      <c r="A177" s="21"/>
      <c r="B177" s="257"/>
      <c r="C177" s="133"/>
      <c r="D177" s="302"/>
      <c r="E177" s="302"/>
      <c r="F177" s="302"/>
      <c r="G177" s="21"/>
      <c r="H177" s="21"/>
      <c r="I177" s="21"/>
      <c r="J177" s="153"/>
      <c r="K177" s="21"/>
      <c r="L177" s="22"/>
      <c r="M177" s="22"/>
      <c r="N177" s="22"/>
    </row>
    <row r="178" spans="1:14" ht="18" customHeight="1">
      <c r="A178" s="21"/>
      <c r="B178" s="257"/>
      <c r="C178" s="133"/>
      <c r="D178" s="302"/>
      <c r="E178" s="302"/>
      <c r="F178" s="302"/>
      <c r="G178" s="305"/>
      <c r="H178" s="306"/>
      <c r="I178" s="304"/>
      <c r="J178" s="50"/>
      <c r="K178" s="21"/>
      <c r="L178" s="22"/>
      <c r="M178" s="22"/>
      <c r="N178" s="22"/>
    </row>
    <row r="179" spans="1:14" ht="18" customHeight="1">
      <c r="A179" s="21"/>
      <c r="B179" s="257"/>
      <c r="C179" s="133"/>
      <c r="D179" s="302"/>
      <c r="E179" s="302"/>
      <c r="F179" s="302"/>
      <c r="G179" s="305"/>
      <c r="H179" s="306"/>
      <c r="I179" s="304"/>
      <c r="J179" s="50"/>
      <c r="K179" s="21"/>
      <c r="L179" s="22"/>
      <c r="M179" s="22"/>
      <c r="N179" s="22"/>
    </row>
    <row r="180" spans="1:11" ht="15.75" customHeight="1">
      <c r="A180" s="21"/>
      <c r="B180" s="257" t="s">
        <v>49</v>
      </c>
      <c r="C180" s="145" t="s">
        <v>200</v>
      </c>
      <c r="D180" s="21"/>
      <c r="E180" s="21"/>
      <c r="F180" s="21"/>
      <c r="G180" s="305"/>
      <c r="H180" s="306"/>
      <c r="I180" s="304"/>
      <c r="J180" s="40"/>
      <c r="K180" s="20"/>
    </row>
    <row r="181" spans="1:13" ht="15.75" customHeight="1">
      <c r="A181" s="21"/>
      <c r="B181" s="257"/>
      <c r="C181" s="303"/>
      <c r="D181" s="304"/>
      <c r="E181" s="304"/>
      <c r="F181" s="305"/>
      <c r="G181" s="305"/>
      <c r="H181" s="306"/>
      <c r="I181" s="304"/>
      <c r="J181" s="51"/>
      <c r="K181" s="21"/>
      <c r="L181" s="22"/>
      <c r="M181" s="22"/>
    </row>
    <row r="182" spans="1:13" ht="15.75" customHeight="1">
      <c r="A182" s="21"/>
      <c r="B182" s="257"/>
      <c r="C182" s="303"/>
      <c r="D182" s="304"/>
      <c r="E182" s="304"/>
      <c r="F182" s="305"/>
      <c r="G182" s="305"/>
      <c r="H182" s="306"/>
      <c r="I182" s="304"/>
      <c r="J182" s="51"/>
      <c r="K182" s="21"/>
      <c r="L182" s="22"/>
      <c r="M182" s="22"/>
    </row>
    <row r="183" spans="1:13" ht="15.75" customHeight="1">
      <c r="A183" s="21"/>
      <c r="B183" s="257"/>
      <c r="C183" s="303"/>
      <c r="D183" s="304"/>
      <c r="E183" s="304"/>
      <c r="F183" s="305"/>
      <c r="G183" s="305"/>
      <c r="H183" s="306"/>
      <c r="I183" s="304"/>
      <c r="J183" s="51"/>
      <c r="K183" s="21"/>
      <c r="L183" s="22"/>
      <c r="M183" s="22"/>
    </row>
    <row r="184" spans="1:13" ht="15.75" customHeight="1">
      <c r="A184" s="21"/>
      <c r="B184" s="257"/>
      <c r="C184" s="303"/>
      <c r="D184" s="304"/>
      <c r="E184" s="304"/>
      <c r="F184" s="305"/>
      <c r="G184" s="305"/>
      <c r="H184" s="306"/>
      <c r="I184" s="304"/>
      <c r="J184" s="51"/>
      <c r="K184" s="21"/>
      <c r="L184" s="22"/>
      <c r="M184" s="22"/>
    </row>
    <row r="185" spans="1:13" ht="15.75" customHeight="1">
      <c r="A185" s="21"/>
      <c r="B185" s="257"/>
      <c r="C185" s="303"/>
      <c r="D185" s="304"/>
      <c r="E185" s="304"/>
      <c r="F185" s="305"/>
      <c r="G185" s="305"/>
      <c r="H185" s="306"/>
      <c r="I185" s="304"/>
      <c r="J185" s="51"/>
      <c r="K185" s="21"/>
      <c r="L185" s="22"/>
      <c r="M185" s="22"/>
    </row>
    <row r="186" spans="1:13" ht="15.75" customHeight="1">
      <c r="A186" s="21"/>
      <c r="B186" s="257"/>
      <c r="C186" s="303"/>
      <c r="D186" s="304"/>
      <c r="E186" s="304"/>
      <c r="F186" s="305"/>
      <c r="G186" s="298"/>
      <c r="H186" s="298"/>
      <c r="I186" s="298"/>
      <c r="J186" s="51"/>
      <c r="K186" s="21"/>
      <c r="L186" s="22"/>
      <c r="M186" s="22"/>
    </row>
    <row r="187" spans="1:11" ht="15.75" customHeight="1">
      <c r="A187" s="21"/>
      <c r="B187" s="257"/>
      <c r="C187" s="303"/>
      <c r="D187" s="304"/>
      <c r="E187" s="304"/>
      <c r="F187" s="305"/>
      <c r="G187" s="302"/>
      <c r="H187" s="302"/>
      <c r="I187" s="302"/>
      <c r="J187" s="41"/>
      <c r="K187" s="20"/>
    </row>
    <row r="188" spans="1:11" ht="15.75" customHeight="1">
      <c r="A188" s="21"/>
      <c r="B188" s="257"/>
      <c r="C188" s="303"/>
      <c r="D188" s="304"/>
      <c r="E188" s="304"/>
      <c r="F188" s="305"/>
      <c r="G188" s="302"/>
      <c r="H188" s="302"/>
      <c r="I188" s="302"/>
      <c r="J188" s="41"/>
      <c r="K188" s="20"/>
    </row>
    <row r="189" spans="1:11" ht="15.75" customHeight="1">
      <c r="A189" s="20"/>
      <c r="B189" s="256" t="s">
        <v>50</v>
      </c>
      <c r="C189" s="133" t="s">
        <v>201</v>
      </c>
      <c r="D189" s="298"/>
      <c r="E189" s="298"/>
      <c r="F189" s="298"/>
      <c r="G189" s="302"/>
      <c r="H189" s="302"/>
      <c r="I189" s="302"/>
      <c r="J189" s="40"/>
      <c r="K189" s="20"/>
    </row>
    <row r="190" spans="1:11" ht="15.75" customHeight="1">
      <c r="A190" s="21"/>
      <c r="B190" s="307"/>
      <c r="C190" s="133"/>
      <c r="D190" s="302"/>
      <c r="E190" s="302"/>
      <c r="F190" s="302"/>
      <c r="G190" s="302"/>
      <c r="H190" s="302"/>
      <c r="I190" s="302"/>
      <c r="J190" s="41"/>
      <c r="K190" s="20"/>
    </row>
    <row r="191" spans="1:11" ht="15.75" customHeight="1">
      <c r="A191" s="21"/>
      <c r="B191" s="307"/>
      <c r="C191" s="133"/>
      <c r="D191" s="302"/>
      <c r="E191" s="302"/>
      <c r="F191" s="302"/>
      <c r="G191" s="302"/>
      <c r="H191" s="302"/>
      <c r="I191" s="302"/>
      <c r="J191" s="41"/>
      <c r="K191" s="20"/>
    </row>
    <row r="192" spans="1:11" ht="15.75" customHeight="1">
      <c r="A192" s="21"/>
      <c r="B192" s="307"/>
      <c r="C192" s="133"/>
      <c r="D192" s="302"/>
      <c r="E192" s="302"/>
      <c r="F192" s="302"/>
      <c r="G192" s="302"/>
      <c r="H192" s="302"/>
      <c r="I192" s="302"/>
      <c r="J192" s="41"/>
      <c r="K192" s="20"/>
    </row>
    <row r="193" spans="1:11" ht="15.75" customHeight="1">
      <c r="A193" s="21"/>
      <c r="B193" s="307"/>
      <c r="C193" s="133"/>
      <c r="D193" s="302"/>
      <c r="E193" s="302"/>
      <c r="F193" s="302"/>
      <c r="G193" s="298"/>
      <c r="H193" s="298"/>
      <c r="I193" s="298"/>
      <c r="J193" s="41"/>
      <c r="K193" s="20"/>
    </row>
    <row r="194" spans="1:12" ht="15.75" customHeight="1">
      <c r="A194" s="21"/>
      <c r="B194" s="307"/>
      <c r="C194" s="133"/>
      <c r="D194" s="302"/>
      <c r="E194" s="302"/>
      <c r="F194" s="302"/>
      <c r="G194" s="298"/>
      <c r="H194" s="298"/>
      <c r="I194" s="298"/>
      <c r="J194" s="63"/>
      <c r="K194" s="64"/>
      <c r="L194" s="63"/>
    </row>
    <row r="195" spans="1:11" ht="15.75" customHeight="1">
      <c r="A195" s="20"/>
      <c r="D195" s="298"/>
      <c r="E195" s="298"/>
      <c r="F195" s="298"/>
      <c r="G195" s="298"/>
      <c r="H195" s="298"/>
      <c r="I195" s="298"/>
      <c r="K195" s="20"/>
    </row>
    <row r="196" spans="1:11" ht="15.75" customHeight="1">
      <c r="A196" s="20"/>
      <c r="B196" s="308"/>
      <c r="C196" s="119"/>
      <c r="D196" s="298"/>
      <c r="E196" s="298"/>
      <c r="F196" s="298"/>
      <c r="G196" s="298"/>
      <c r="H196" s="298"/>
      <c r="I196" s="298"/>
      <c r="K196" s="20"/>
    </row>
    <row r="197" spans="1:11" ht="15.75" customHeight="1">
      <c r="A197" s="20"/>
      <c r="B197" s="256" t="s">
        <v>51</v>
      </c>
      <c r="C197" s="119" t="s">
        <v>202</v>
      </c>
      <c r="D197" s="298"/>
      <c r="E197" s="298"/>
      <c r="F197" s="298"/>
      <c r="G197" s="298"/>
      <c r="H197" s="298"/>
      <c r="I197" s="298"/>
      <c r="K197" s="20"/>
    </row>
    <row r="198" spans="1:11" ht="15.75" customHeight="1">
      <c r="A198" s="20"/>
      <c r="B198" s="256"/>
      <c r="C198" s="119"/>
      <c r="D198" s="298"/>
      <c r="E198" s="298"/>
      <c r="F198" s="298"/>
      <c r="G198" s="298"/>
      <c r="H198" s="298"/>
      <c r="I198" s="298"/>
      <c r="K198" s="20"/>
    </row>
    <row r="199" spans="1:11" ht="15.75" customHeight="1">
      <c r="A199" s="20"/>
      <c r="B199" s="256"/>
      <c r="C199" s="119"/>
      <c r="D199" s="298"/>
      <c r="E199" s="298"/>
      <c r="F199" s="298"/>
      <c r="G199" s="20"/>
      <c r="H199" s="20"/>
      <c r="I199" s="20"/>
      <c r="K199" s="20"/>
    </row>
    <row r="200" spans="1:11" ht="15.75" customHeight="1">
      <c r="A200" s="20"/>
      <c r="B200" s="256"/>
      <c r="C200" s="119"/>
      <c r="D200" s="298"/>
      <c r="E200" s="298"/>
      <c r="F200" s="298"/>
      <c r="G200" s="20"/>
      <c r="H200" s="20"/>
      <c r="I200" s="20"/>
      <c r="K200" s="20"/>
    </row>
    <row r="201" spans="1:11" ht="15.75" customHeight="1">
      <c r="A201" s="20"/>
      <c r="B201" s="256"/>
      <c r="C201" s="119"/>
      <c r="D201" s="298"/>
      <c r="E201" s="298"/>
      <c r="F201" s="298"/>
      <c r="G201" s="20"/>
      <c r="H201" s="237" t="s">
        <v>7</v>
      </c>
      <c r="I201" s="237" t="s">
        <v>7</v>
      </c>
      <c r="J201" s="47"/>
      <c r="K201" s="20"/>
    </row>
    <row r="202" spans="1:11" ht="15.75" customHeight="1">
      <c r="A202" s="20"/>
      <c r="B202" s="256" t="s">
        <v>52</v>
      </c>
      <c r="C202" s="115" t="s">
        <v>10</v>
      </c>
      <c r="D202" s="20"/>
      <c r="E202" s="20"/>
      <c r="F202" s="20"/>
      <c r="H202" s="237" t="s">
        <v>91</v>
      </c>
      <c r="I202" s="237" t="s">
        <v>203</v>
      </c>
      <c r="J202" s="47"/>
      <c r="K202" s="20"/>
    </row>
    <row r="203" spans="1:10" ht="15.75" customHeight="1">
      <c r="A203" s="20"/>
      <c r="B203" s="20"/>
      <c r="C203" s="115"/>
      <c r="D203" s="20"/>
      <c r="E203" s="20"/>
      <c r="F203" s="20"/>
      <c r="G203" s="20" t="s">
        <v>187</v>
      </c>
      <c r="H203" s="227" t="s">
        <v>143</v>
      </c>
      <c r="I203" s="227" t="s">
        <v>143</v>
      </c>
      <c r="J203" s="20"/>
    </row>
    <row r="204" spans="1:9" ht="15.75" customHeight="1">
      <c r="A204" s="20"/>
      <c r="B204" s="308"/>
      <c r="C204" s="301"/>
      <c r="D204" s="20"/>
      <c r="H204" s="143" t="s">
        <v>1</v>
      </c>
      <c r="I204" s="143" t="s">
        <v>1</v>
      </c>
    </row>
    <row r="205" spans="1:9" ht="15.75" customHeight="1">
      <c r="A205" s="20"/>
      <c r="B205" s="309"/>
      <c r="C205" s="301"/>
      <c r="D205" s="301"/>
      <c r="H205" s="310"/>
      <c r="I205" s="311"/>
    </row>
    <row r="206" spans="1:9" ht="15.75" customHeight="1" thickBot="1">
      <c r="A206" s="20"/>
      <c r="B206" s="308"/>
      <c r="C206" s="301" t="s">
        <v>18</v>
      </c>
      <c r="D206" s="301"/>
      <c r="H206" s="173">
        <f>-'[1]P&amp;L'!B27</f>
        <v>0</v>
      </c>
      <c r="I206" s="334" t="s">
        <v>204</v>
      </c>
    </row>
    <row r="207" spans="1:9" ht="15.75" customHeight="1" thickTop="1">
      <c r="A207" s="20"/>
      <c r="B207" s="308"/>
      <c r="D207" s="301"/>
      <c r="G207" s="312"/>
      <c r="H207" s="312"/>
      <c r="I207" s="313"/>
    </row>
    <row r="208" spans="1:11" ht="15.75" customHeight="1">
      <c r="A208" s="20"/>
      <c r="B208" s="308"/>
      <c r="D208" s="301"/>
      <c r="G208" s="21"/>
      <c r="H208" s="21"/>
      <c r="I208" s="21"/>
      <c r="J208" s="52"/>
      <c r="K208" s="20"/>
    </row>
    <row r="209" spans="1:11" ht="15.75" customHeight="1">
      <c r="A209" s="21"/>
      <c r="B209" s="307"/>
      <c r="C209" s="22"/>
      <c r="D209" s="21"/>
      <c r="E209" s="21"/>
      <c r="F209" s="21"/>
      <c r="G209" s="20"/>
      <c r="H209" s="20"/>
      <c r="I209" s="20"/>
      <c r="J209" s="46"/>
      <c r="K209" s="20"/>
    </row>
    <row r="210" spans="1:11" ht="15.75" customHeight="1">
      <c r="A210" s="20"/>
      <c r="B210" s="256" t="s">
        <v>53</v>
      </c>
      <c r="C210" s="115" t="s">
        <v>205</v>
      </c>
      <c r="D210" s="20"/>
      <c r="E210" s="20"/>
      <c r="F210" s="20"/>
      <c r="G210" s="298"/>
      <c r="H210" s="298"/>
      <c r="I210" s="298"/>
      <c r="J210" s="46"/>
      <c r="K210" s="20"/>
    </row>
    <row r="211" spans="1:11" ht="15.75" customHeight="1">
      <c r="A211" s="20"/>
      <c r="B211" s="56"/>
      <c r="C211" s="298"/>
      <c r="D211" s="20"/>
      <c r="E211" s="20"/>
      <c r="F211" s="20"/>
      <c r="G211" s="20"/>
      <c r="H211" s="20"/>
      <c r="I211" s="20"/>
      <c r="J211" s="40"/>
      <c r="K211" s="20"/>
    </row>
    <row r="212" spans="1:11" ht="15.75" customHeight="1">
      <c r="A212" s="20"/>
      <c r="B212" s="256"/>
      <c r="C212" s="20"/>
      <c r="D212" s="298"/>
      <c r="E212" s="298"/>
      <c r="F212" s="298"/>
      <c r="G212" s="20"/>
      <c r="H212" s="20"/>
      <c r="I212" s="20"/>
      <c r="J212" s="40"/>
      <c r="K212" s="20"/>
    </row>
    <row r="213" spans="1:11" ht="15.75" customHeight="1">
      <c r="A213" s="20"/>
      <c r="B213" s="256"/>
      <c r="D213" s="20"/>
      <c r="E213" s="20"/>
      <c r="F213" s="20"/>
      <c r="G213" s="20"/>
      <c r="H213" s="20"/>
      <c r="I213" s="20"/>
      <c r="J213" s="40"/>
      <c r="K213" s="20"/>
    </row>
    <row r="214" spans="1:11" ht="15.75" customHeight="1">
      <c r="A214" s="20"/>
      <c r="B214" s="256"/>
      <c r="D214" s="20"/>
      <c r="E214" s="20"/>
      <c r="F214" s="20"/>
      <c r="G214" s="20"/>
      <c r="H214" s="20"/>
      <c r="I214" s="20"/>
      <c r="J214" s="41"/>
      <c r="K214" s="20"/>
    </row>
    <row r="215" spans="2:5" ht="12.75">
      <c r="B215" s="256" t="s">
        <v>54</v>
      </c>
      <c r="C215" s="115" t="s">
        <v>19</v>
      </c>
      <c r="D215" s="20"/>
      <c r="E215" s="20"/>
    </row>
    <row r="216" spans="1:11" ht="15.75" customHeight="1">
      <c r="A216" s="20"/>
      <c r="B216" s="256"/>
      <c r="C216" s="115"/>
      <c r="D216" s="20"/>
      <c r="E216" s="20"/>
      <c r="F216" s="20"/>
      <c r="G216" s="298"/>
      <c r="H216" s="298"/>
      <c r="I216" s="298"/>
      <c r="J216" s="41"/>
      <c r="K216" s="20"/>
    </row>
    <row r="217" spans="1:11" ht="15.75" customHeight="1">
      <c r="A217" s="20"/>
      <c r="F217" s="20"/>
      <c r="G217" s="298"/>
      <c r="H217" s="298"/>
      <c r="I217" s="298"/>
      <c r="J217" s="41"/>
      <c r="K217" s="20"/>
    </row>
    <row r="218" spans="1:11" ht="15.75" customHeight="1">
      <c r="A218" s="20"/>
      <c r="B218" s="308"/>
      <c r="C218" s="298"/>
      <c r="D218" s="298"/>
      <c r="E218" s="298"/>
      <c r="F218" s="298"/>
      <c r="G218" s="298"/>
      <c r="H218" s="298"/>
      <c r="I218" s="298"/>
      <c r="J218" s="40"/>
      <c r="K218" s="20"/>
    </row>
    <row r="219" spans="1:11" ht="15.75" customHeight="1">
      <c r="A219" s="20"/>
      <c r="B219" s="308"/>
      <c r="C219" s="298"/>
      <c r="D219" s="298"/>
      <c r="E219" s="298"/>
      <c r="F219" s="298"/>
      <c r="G219" s="298"/>
      <c r="H219" s="298"/>
      <c r="I219" s="298"/>
      <c r="J219" s="40"/>
      <c r="K219" s="20"/>
    </row>
    <row r="220" spans="1:11" ht="15.75" customHeight="1">
      <c r="A220" s="20"/>
      <c r="B220" s="308"/>
      <c r="C220" s="298"/>
      <c r="D220" s="298"/>
      <c r="E220" s="298"/>
      <c r="F220" s="298"/>
      <c r="G220" s="298"/>
      <c r="H220" s="298"/>
      <c r="I220" s="298"/>
      <c r="J220" s="40"/>
      <c r="K220" s="20"/>
    </row>
    <row r="221" spans="1:11" ht="15.75" customHeight="1">
      <c r="A221" s="20"/>
      <c r="B221" s="308"/>
      <c r="C221" s="298"/>
      <c r="D221" s="298"/>
      <c r="E221" s="298"/>
      <c r="F221" s="298"/>
      <c r="G221" s="298"/>
      <c r="H221" s="298"/>
      <c r="I221" s="298"/>
      <c r="J221" s="40"/>
      <c r="K221" s="20"/>
    </row>
    <row r="222" spans="1:11" ht="15.75" customHeight="1">
      <c r="A222" s="20"/>
      <c r="B222" s="308"/>
      <c r="C222" s="298"/>
      <c r="D222" s="298"/>
      <c r="E222" s="298"/>
      <c r="F222" s="298"/>
      <c r="G222" s="298"/>
      <c r="H222" s="298"/>
      <c r="I222" s="298"/>
      <c r="J222" s="40"/>
      <c r="K222" s="20"/>
    </row>
    <row r="223" spans="1:11" ht="15.75" customHeight="1">
      <c r="A223" s="20"/>
      <c r="B223" s="308"/>
      <c r="C223" s="298"/>
      <c r="D223" s="298"/>
      <c r="E223" s="298"/>
      <c r="F223" s="298"/>
      <c r="G223" s="298"/>
      <c r="H223" s="298"/>
      <c r="I223" s="298"/>
      <c r="J223" s="40"/>
      <c r="K223" s="20"/>
    </row>
    <row r="224" spans="1:11" ht="15.75" customHeight="1">
      <c r="A224" s="20"/>
      <c r="B224" s="308"/>
      <c r="C224" s="298"/>
      <c r="D224" s="298"/>
      <c r="E224" s="298"/>
      <c r="F224" s="298"/>
      <c r="G224" s="298"/>
      <c r="H224" s="298"/>
      <c r="I224" s="298"/>
      <c r="J224" s="40"/>
      <c r="K224" s="20"/>
    </row>
    <row r="225" spans="1:11" ht="15.75" customHeight="1">
      <c r="A225" s="20"/>
      <c r="B225" s="308"/>
      <c r="C225" s="298"/>
      <c r="D225" s="298"/>
      <c r="E225" s="298"/>
      <c r="F225" s="298"/>
      <c r="G225" s="298"/>
      <c r="H225" s="298"/>
      <c r="I225" s="298"/>
      <c r="J225" s="40"/>
      <c r="K225" s="20"/>
    </row>
    <row r="226" spans="1:11" ht="15.75" customHeight="1">
      <c r="A226" s="20"/>
      <c r="B226" s="308"/>
      <c r="C226" s="298"/>
      <c r="D226" s="298"/>
      <c r="E226" s="298"/>
      <c r="F226" s="298"/>
      <c r="G226" s="298"/>
      <c r="H226" s="298"/>
      <c r="I226" s="298"/>
      <c r="J226" s="40"/>
      <c r="K226" s="20"/>
    </row>
    <row r="227" spans="1:11" ht="15.75" customHeight="1">
      <c r="A227" s="20"/>
      <c r="B227" s="44" t="s">
        <v>130</v>
      </c>
      <c r="C227" s="20"/>
      <c r="D227" s="299"/>
      <c r="E227" s="20"/>
      <c r="F227" s="314"/>
      <c r="J227" s="40"/>
      <c r="K227" s="20"/>
    </row>
    <row r="228" spans="1:11" ht="15.75" customHeight="1">
      <c r="A228" s="20"/>
      <c r="B228" s="54" t="s">
        <v>0</v>
      </c>
      <c r="C228" s="20"/>
      <c r="J228" s="40"/>
      <c r="K228" s="20"/>
    </row>
    <row r="229" spans="1:11" ht="15.75" customHeight="1">
      <c r="A229" s="20"/>
      <c r="B229" s="308"/>
      <c r="C229" s="298"/>
      <c r="D229" s="298"/>
      <c r="E229" s="298"/>
      <c r="F229" s="298"/>
      <c r="G229" s="298"/>
      <c r="H229" s="298"/>
      <c r="I229" s="298"/>
      <c r="J229" s="40"/>
      <c r="K229" s="20"/>
    </row>
    <row r="230" spans="1:11" ht="15.75" customHeight="1">
      <c r="A230" s="20"/>
      <c r="B230" s="308"/>
      <c r="C230" s="298"/>
      <c r="D230" s="298"/>
      <c r="E230" s="298"/>
      <c r="F230" s="298"/>
      <c r="G230" s="298"/>
      <c r="H230" s="298"/>
      <c r="I230" s="298"/>
      <c r="J230" s="40"/>
      <c r="K230" s="20"/>
    </row>
    <row r="231" spans="1:11" ht="15.75" customHeight="1">
      <c r="A231" s="20"/>
      <c r="B231" s="256" t="s">
        <v>55</v>
      </c>
      <c r="C231" s="115" t="s">
        <v>23</v>
      </c>
      <c r="D231" s="298"/>
      <c r="E231" s="298"/>
      <c r="F231" s="298"/>
      <c r="G231" s="298"/>
      <c r="H231" s="298"/>
      <c r="I231" s="298"/>
      <c r="J231" s="40"/>
      <c r="K231" s="20"/>
    </row>
    <row r="232" spans="1:11" ht="15.75" customHeight="1">
      <c r="A232" s="20"/>
      <c r="B232" s="256"/>
      <c r="C232" s="115"/>
      <c r="D232" s="298"/>
      <c r="E232" s="298"/>
      <c r="F232" s="298"/>
      <c r="G232" s="298"/>
      <c r="H232" s="298"/>
      <c r="I232" s="298"/>
      <c r="J232" s="40"/>
      <c r="K232" s="20"/>
    </row>
    <row r="233" spans="1:11" ht="15.75" customHeight="1">
      <c r="A233" s="20"/>
      <c r="B233" s="256"/>
      <c r="C233" s="115"/>
      <c r="D233" s="298"/>
      <c r="E233" s="298"/>
      <c r="F233" s="298"/>
      <c r="G233" s="298"/>
      <c r="H233" s="298"/>
      <c r="I233" s="298"/>
      <c r="J233" s="40"/>
      <c r="K233" s="20"/>
    </row>
    <row r="234" spans="1:11" ht="15.75" customHeight="1">
      <c r="A234" s="20"/>
      <c r="B234" s="20"/>
      <c r="C234" s="20"/>
      <c r="G234" s="134"/>
      <c r="H234" s="134"/>
      <c r="J234" s="40"/>
      <c r="K234" s="20"/>
    </row>
    <row r="235" spans="1:11" ht="15.75" customHeight="1">
      <c r="A235" s="20"/>
      <c r="B235" s="20"/>
      <c r="C235" s="20"/>
      <c r="G235" s="134"/>
      <c r="H235" s="134"/>
      <c r="J235" s="40"/>
      <c r="K235" s="20"/>
    </row>
    <row r="236" spans="1:11" ht="15.75" customHeight="1">
      <c r="A236" s="20"/>
      <c r="B236" s="256" t="s">
        <v>56</v>
      </c>
      <c r="C236" s="119" t="s">
        <v>73</v>
      </c>
      <c r="D236" s="134"/>
      <c r="E236" s="134"/>
      <c r="F236" s="134"/>
      <c r="G236" s="134"/>
      <c r="H236" s="134"/>
      <c r="J236" s="40"/>
      <c r="K236" s="20"/>
    </row>
    <row r="237" spans="1:11" ht="15.75" customHeight="1">
      <c r="A237" s="20"/>
      <c r="B237" s="308"/>
      <c r="C237" s="119"/>
      <c r="D237" s="134"/>
      <c r="E237" s="134"/>
      <c r="F237" s="134"/>
      <c r="J237" s="40"/>
      <c r="K237" s="20"/>
    </row>
    <row r="238" spans="1:11" ht="15.75" customHeight="1">
      <c r="A238" s="20"/>
      <c r="B238" s="20"/>
      <c r="C238" s="301" t="s">
        <v>210</v>
      </c>
      <c r="D238" s="134"/>
      <c r="E238" s="134"/>
      <c r="F238" s="134"/>
      <c r="G238" s="298"/>
      <c r="I238" s="152" t="s">
        <v>144</v>
      </c>
      <c r="J238" s="40"/>
      <c r="K238" s="20"/>
    </row>
    <row r="239" spans="1:9" ht="15.75" customHeight="1">
      <c r="A239" s="20"/>
      <c r="G239" s="298"/>
      <c r="I239" s="156" t="str">
        <f>H282</f>
        <v>31 March 2007</v>
      </c>
    </row>
    <row r="240" spans="1:9" ht="15.75" customHeight="1">
      <c r="A240" s="20"/>
      <c r="B240" s="308"/>
      <c r="C240" s="301"/>
      <c r="D240" s="298"/>
      <c r="E240" s="298"/>
      <c r="F240" s="298"/>
      <c r="G240" s="298"/>
      <c r="I240" s="244" t="s">
        <v>1</v>
      </c>
    </row>
    <row r="241" spans="1:10" ht="15.75" customHeight="1">
      <c r="A241" s="20"/>
      <c r="B241" s="308"/>
      <c r="C241" s="301"/>
      <c r="D241" s="298"/>
      <c r="E241" s="298"/>
      <c r="F241" s="298"/>
      <c r="G241" s="21"/>
      <c r="I241" s="126"/>
      <c r="J241" s="20"/>
    </row>
    <row r="242" spans="1:10" ht="15.75" customHeight="1">
      <c r="A242" s="20"/>
      <c r="B242" s="308"/>
      <c r="C242" s="21"/>
      <c r="D242" s="298"/>
      <c r="E242" s="298"/>
      <c r="F242" s="298"/>
      <c r="G242" s="21"/>
      <c r="I242" s="182"/>
      <c r="J242" s="20"/>
    </row>
    <row r="243" spans="1:10" ht="15.75" customHeight="1">
      <c r="A243" s="20"/>
      <c r="B243" s="307"/>
      <c r="C243" s="135" t="s">
        <v>123</v>
      </c>
      <c r="D243" s="21"/>
      <c r="E243" s="21"/>
      <c r="F243" s="21"/>
      <c r="G243" s="21"/>
      <c r="I243" s="147"/>
      <c r="J243" s="20"/>
    </row>
    <row r="244" spans="1:10" ht="15.75" customHeight="1">
      <c r="A244" s="20"/>
      <c r="B244" s="307"/>
      <c r="C244" s="315" t="s">
        <v>80</v>
      </c>
      <c r="D244" s="21"/>
      <c r="E244" s="21"/>
      <c r="F244" s="21"/>
      <c r="G244" s="21"/>
      <c r="I244" s="182">
        <f>-Cashflow!F68</f>
        <v>12398</v>
      </c>
      <c r="J244" s="20"/>
    </row>
    <row r="245" spans="1:10" ht="15.75" customHeight="1">
      <c r="A245" s="20"/>
      <c r="B245" s="307"/>
      <c r="C245" s="315" t="s">
        <v>81</v>
      </c>
      <c r="D245" s="21"/>
      <c r="E245" s="21"/>
      <c r="F245" s="21"/>
      <c r="G245" s="21"/>
      <c r="I245" s="147">
        <f>'BS2'!C52-I244</f>
        <v>25206</v>
      </c>
      <c r="J245" s="20"/>
    </row>
    <row r="246" spans="1:10" ht="15.75" customHeight="1">
      <c r="A246" s="20"/>
      <c r="B246" s="307"/>
      <c r="C246" s="315" t="s">
        <v>104</v>
      </c>
      <c r="D246" s="21"/>
      <c r="E246" s="21"/>
      <c r="F246" s="21"/>
      <c r="G246" s="21"/>
      <c r="I246" s="182">
        <f>'BS2'!C49</f>
        <v>3733</v>
      </c>
      <c r="J246" s="20"/>
    </row>
    <row r="247" spans="1:10" ht="15.75" customHeight="1">
      <c r="A247" s="20"/>
      <c r="B247" s="307"/>
      <c r="C247" s="315" t="s">
        <v>82</v>
      </c>
      <c r="D247" s="21"/>
      <c r="E247" s="21"/>
      <c r="F247" s="21"/>
      <c r="G247" s="21"/>
      <c r="I247" s="182">
        <f>'BS2'!C51</f>
        <v>5261</v>
      </c>
      <c r="J247" s="20"/>
    </row>
    <row r="248" spans="1:13" ht="15.75" customHeight="1">
      <c r="A248" s="20"/>
      <c r="B248" s="307"/>
      <c r="C248" s="21" t="s">
        <v>79</v>
      </c>
      <c r="D248" s="316"/>
      <c r="E248" s="316"/>
      <c r="F248" s="21"/>
      <c r="G248" s="21"/>
      <c r="I248" s="214">
        <f>SUM(I244:I247)</f>
        <v>46598</v>
      </c>
      <c r="J248" s="20"/>
      <c r="M248" s="20" t="s">
        <v>187</v>
      </c>
    </row>
    <row r="249" spans="1:10" ht="15.75" customHeight="1">
      <c r="A249" s="20"/>
      <c r="B249" s="307"/>
      <c r="C249" s="135" t="s">
        <v>124</v>
      </c>
      <c r="D249" s="233"/>
      <c r="E249" s="21"/>
      <c r="F249" s="21"/>
      <c r="G249" s="21"/>
      <c r="I249" s="147"/>
      <c r="J249" s="20"/>
    </row>
    <row r="250" spans="1:10" ht="15.75" customHeight="1">
      <c r="A250" s="20"/>
      <c r="B250" s="307"/>
      <c r="C250" s="136" t="s">
        <v>104</v>
      </c>
      <c r="D250" s="316"/>
      <c r="E250" s="316"/>
      <c r="F250" s="21"/>
      <c r="G250" s="21"/>
      <c r="I250" s="182">
        <f>'BS2'!C40</f>
        <v>4135</v>
      </c>
      <c r="J250" s="20"/>
    </row>
    <row r="251" spans="1:10" ht="15.75" customHeight="1">
      <c r="A251" s="20"/>
      <c r="B251" s="307"/>
      <c r="C251" s="315" t="s">
        <v>83</v>
      </c>
      <c r="D251" s="21"/>
      <c r="E251" s="233"/>
      <c r="F251" s="21"/>
      <c r="G251" s="21"/>
      <c r="I251" s="182">
        <f>'BS2'!C41</f>
        <v>28633</v>
      </c>
      <c r="J251" s="20"/>
    </row>
    <row r="252" spans="1:10" ht="15.75" customHeight="1">
      <c r="A252" s="20"/>
      <c r="B252" s="307"/>
      <c r="C252" s="21" t="s">
        <v>79</v>
      </c>
      <c r="D252" s="316"/>
      <c r="E252" s="316"/>
      <c r="F252" s="21"/>
      <c r="G252" s="21"/>
      <c r="I252" s="214">
        <f>SUM(I250:I251)</f>
        <v>32768</v>
      </c>
      <c r="J252" s="20"/>
    </row>
    <row r="253" spans="1:10" ht="15.75" customHeight="1">
      <c r="A253" s="20"/>
      <c r="B253" s="307"/>
      <c r="C253" s="21"/>
      <c r="D253" s="21"/>
      <c r="E253" s="21"/>
      <c r="F253" s="21"/>
      <c r="G253" s="21"/>
      <c r="H253" s="137"/>
      <c r="I253" s="147"/>
      <c r="J253" s="20"/>
    </row>
    <row r="254" spans="1:11" ht="15.75" customHeight="1" thickBot="1">
      <c r="A254" s="20"/>
      <c r="B254" s="307"/>
      <c r="C254" s="21" t="s">
        <v>84</v>
      </c>
      <c r="D254" s="21"/>
      <c r="E254" s="316"/>
      <c r="F254" s="21"/>
      <c r="G254" s="21"/>
      <c r="H254" s="137"/>
      <c r="I254" s="215">
        <f>I252+I248</f>
        <v>79366</v>
      </c>
      <c r="J254" s="20"/>
      <c r="K254" s="20"/>
    </row>
    <row r="255" spans="1:11" ht="15.75" customHeight="1">
      <c r="A255" s="20"/>
      <c r="B255" s="307"/>
      <c r="C255" s="21"/>
      <c r="D255" s="21"/>
      <c r="E255" s="21"/>
      <c r="F255" s="21"/>
      <c r="G255" s="21"/>
      <c r="H255" s="137"/>
      <c r="I255" s="138"/>
      <c r="J255" s="20"/>
      <c r="K255" s="20"/>
    </row>
    <row r="256" spans="1:11" ht="15.75" customHeight="1">
      <c r="A256" s="20"/>
      <c r="B256" s="307"/>
      <c r="C256" s="21"/>
      <c r="D256" s="21"/>
      <c r="E256" s="21"/>
      <c r="F256" s="21"/>
      <c r="J256" s="20"/>
      <c r="K256" s="20"/>
    </row>
    <row r="257" spans="1:11" ht="15.75" customHeight="1">
      <c r="A257" s="20"/>
      <c r="B257" s="307"/>
      <c r="C257" s="21"/>
      <c r="D257" s="21"/>
      <c r="E257" s="21"/>
      <c r="F257" s="21"/>
      <c r="J257" s="20"/>
      <c r="K257" s="20"/>
    </row>
    <row r="258" spans="1:11" ht="15.75" customHeight="1">
      <c r="A258" s="20"/>
      <c r="B258" s="256" t="s">
        <v>57</v>
      </c>
      <c r="C258" s="115" t="s">
        <v>20</v>
      </c>
      <c r="J258" s="20"/>
      <c r="K258" s="20"/>
    </row>
    <row r="259" spans="1:11" ht="15.75" customHeight="1">
      <c r="A259" s="20"/>
      <c r="B259" s="56"/>
      <c r="C259" s="317"/>
      <c r="J259" s="20"/>
      <c r="K259" s="20"/>
    </row>
    <row r="260" spans="1:11" ht="15.75" customHeight="1">
      <c r="A260" s="20"/>
      <c r="B260" s="56"/>
      <c r="C260" s="298"/>
      <c r="J260" s="20"/>
      <c r="K260" s="20"/>
    </row>
    <row r="261" spans="1:11" ht="15.75" customHeight="1">
      <c r="A261" s="20"/>
      <c r="B261" s="256"/>
      <c r="C261" s="298"/>
      <c r="J261" s="20"/>
      <c r="K261" s="20"/>
    </row>
    <row r="262" spans="1:11" ht="15.75" customHeight="1">
      <c r="A262" s="20" t="s">
        <v>187</v>
      </c>
      <c r="B262" s="256" t="s">
        <v>58</v>
      </c>
      <c r="C262" s="56" t="s">
        <v>206</v>
      </c>
      <c r="G262" s="20"/>
      <c r="H262" s="20"/>
      <c r="I262" s="20"/>
      <c r="J262" s="20"/>
      <c r="K262" s="20"/>
    </row>
    <row r="263" spans="1:11" ht="15.75" customHeight="1">
      <c r="A263" s="20"/>
      <c r="B263" s="56"/>
      <c r="G263" s="20"/>
      <c r="H263" s="20"/>
      <c r="I263" s="20"/>
      <c r="J263" s="20"/>
      <c r="K263" s="20"/>
    </row>
    <row r="264" spans="1:11" ht="15.75" customHeight="1">
      <c r="A264" s="20"/>
      <c r="D264" s="20"/>
      <c r="E264" s="20"/>
      <c r="F264" s="20"/>
      <c r="G264" s="20"/>
      <c r="H264" s="20"/>
      <c r="I264" s="20"/>
      <c r="J264" s="20"/>
      <c r="K264" s="20"/>
    </row>
    <row r="265" spans="1:11" ht="15.75" customHeight="1">
      <c r="A265" s="20"/>
      <c r="B265" s="256"/>
      <c r="C265" s="115"/>
      <c r="D265" s="20"/>
      <c r="E265" s="20"/>
      <c r="F265" s="20"/>
      <c r="G265" s="298"/>
      <c r="H265" s="298"/>
      <c r="I265" s="298"/>
      <c r="J265" s="20"/>
      <c r="K265" s="20"/>
    </row>
    <row r="266" spans="1:11" ht="15.75" customHeight="1">
      <c r="A266" s="20"/>
      <c r="B266" s="256" t="s">
        <v>59</v>
      </c>
      <c r="C266" s="115" t="s">
        <v>21</v>
      </c>
      <c r="D266" s="298"/>
      <c r="E266" s="298"/>
      <c r="F266" s="298"/>
      <c r="G266" s="20"/>
      <c r="H266" s="20"/>
      <c r="I266" s="20"/>
      <c r="J266" s="20"/>
      <c r="K266" s="20"/>
    </row>
    <row r="267" spans="1:11" ht="15.75" customHeight="1">
      <c r="A267" s="20"/>
      <c r="B267" s="308"/>
      <c r="D267" s="298"/>
      <c r="E267" s="298"/>
      <c r="F267" s="298"/>
      <c r="G267" s="20"/>
      <c r="H267" s="20"/>
      <c r="I267" s="20"/>
      <c r="J267" s="20"/>
      <c r="K267" s="20"/>
    </row>
    <row r="268" spans="1:11" ht="15.75" customHeight="1">
      <c r="A268" s="20"/>
      <c r="B268" s="308"/>
      <c r="D268" s="298"/>
      <c r="E268" s="298"/>
      <c r="F268" s="298"/>
      <c r="G268" s="20"/>
      <c r="H268" s="20"/>
      <c r="I268" s="20"/>
      <c r="J268" s="20"/>
      <c r="K268" s="20"/>
    </row>
    <row r="269" spans="1:11" ht="15.75" customHeight="1">
      <c r="A269" s="20"/>
      <c r="B269" s="308"/>
      <c r="D269" s="298"/>
      <c r="E269" s="298"/>
      <c r="F269" s="298"/>
      <c r="G269" s="20"/>
      <c r="H269" s="20"/>
      <c r="I269" s="20"/>
      <c r="J269" s="20"/>
      <c r="K269" s="20"/>
    </row>
    <row r="270" spans="1:11" ht="15.75" customHeight="1">
      <c r="A270" s="20"/>
      <c r="B270" s="44" t="s">
        <v>130</v>
      </c>
      <c r="C270" s="20"/>
      <c r="D270" s="299"/>
      <c r="E270" s="20"/>
      <c r="F270" s="314"/>
      <c r="G270" s="298"/>
      <c r="H270" s="20"/>
      <c r="I270" s="20"/>
      <c r="J270" s="20"/>
      <c r="K270" s="20"/>
    </row>
    <row r="271" spans="1:11" ht="15.75" customHeight="1">
      <c r="A271" s="20"/>
      <c r="B271" s="54" t="s">
        <v>0</v>
      </c>
      <c r="C271" s="20"/>
      <c r="G271" s="298"/>
      <c r="H271" s="20"/>
      <c r="I271" s="20"/>
      <c r="J271" s="20"/>
      <c r="K271" s="20"/>
    </row>
    <row r="272" spans="1:11" ht="15.75" customHeight="1">
      <c r="A272" s="20"/>
      <c r="B272" s="308"/>
      <c r="D272" s="298"/>
      <c r="E272" s="298"/>
      <c r="F272" s="298"/>
      <c r="G272" s="20"/>
      <c r="H272" s="20"/>
      <c r="I272" s="20"/>
      <c r="J272" s="20"/>
      <c r="K272" s="20"/>
    </row>
    <row r="273" spans="1:11" ht="15.75" customHeight="1">
      <c r="A273" s="20"/>
      <c r="B273" s="256" t="s">
        <v>60</v>
      </c>
      <c r="C273" s="115" t="s">
        <v>8</v>
      </c>
      <c r="D273" s="20"/>
      <c r="E273" s="20"/>
      <c r="F273" s="20"/>
      <c r="G273" s="20"/>
      <c r="H273" s="20"/>
      <c r="I273" s="20"/>
      <c r="J273" s="20"/>
      <c r="K273" s="20"/>
    </row>
    <row r="274" spans="1:11" ht="15.75" customHeight="1">
      <c r="A274" s="20"/>
      <c r="B274" s="256"/>
      <c r="C274" s="115"/>
      <c r="D274" s="20"/>
      <c r="E274" s="20"/>
      <c r="F274" s="20"/>
      <c r="G274" s="299"/>
      <c r="H274" s="299"/>
      <c r="I274" s="20"/>
      <c r="J274" s="20"/>
      <c r="K274" s="20"/>
    </row>
    <row r="275" spans="1:11" ht="15.75" customHeight="1">
      <c r="A275" s="20"/>
      <c r="B275" s="308"/>
      <c r="C275" s="115"/>
      <c r="D275" s="20"/>
      <c r="E275" s="20"/>
      <c r="F275" s="20"/>
      <c r="G275" s="299"/>
      <c r="H275" s="299"/>
      <c r="I275" s="20"/>
      <c r="J275" s="20"/>
      <c r="K275" s="20"/>
    </row>
    <row r="276" spans="1:11" ht="15.75" customHeight="1">
      <c r="A276" s="20"/>
      <c r="B276" s="308"/>
      <c r="C276" s="115"/>
      <c r="D276" s="20"/>
      <c r="E276" s="20"/>
      <c r="F276" s="20"/>
      <c r="G276" s="299"/>
      <c r="H276" s="299"/>
      <c r="I276" s="20"/>
      <c r="J276" s="20"/>
      <c r="K276" s="20"/>
    </row>
    <row r="277" spans="1:11" ht="15.75" customHeight="1">
      <c r="A277" s="20"/>
      <c r="B277" s="308"/>
      <c r="C277" s="115"/>
      <c r="D277" s="20"/>
      <c r="E277" s="20"/>
      <c r="F277" s="20"/>
      <c r="G277" s="299"/>
      <c r="H277" s="299"/>
      <c r="I277" s="20"/>
      <c r="J277" s="20"/>
      <c r="K277" s="20"/>
    </row>
    <row r="278" spans="1:11" ht="15.75" customHeight="1">
      <c r="A278" s="20"/>
      <c r="B278" s="308"/>
      <c r="C278" s="115"/>
      <c r="D278" s="20"/>
      <c r="E278" s="318"/>
      <c r="F278" s="318"/>
      <c r="G278" s="318"/>
      <c r="H278" s="318"/>
      <c r="I278" s="20"/>
      <c r="J278" s="20"/>
      <c r="K278" s="20"/>
    </row>
    <row r="279" spans="1:11" ht="15.75" customHeight="1">
      <c r="A279" s="20"/>
      <c r="B279" s="20"/>
      <c r="C279" s="139"/>
      <c r="D279" s="319"/>
      <c r="F279" s="335"/>
      <c r="G279" s="253" t="s">
        <v>107</v>
      </c>
      <c r="H279" s="335"/>
      <c r="I279" s="239" t="s">
        <v>107</v>
      </c>
      <c r="J279" s="20"/>
      <c r="K279" s="20"/>
    </row>
    <row r="280" spans="1:11" ht="15.75" customHeight="1">
      <c r="A280" s="20"/>
      <c r="B280" s="20"/>
      <c r="C280" s="140"/>
      <c r="D280" s="299"/>
      <c r="F280" s="241" t="s">
        <v>90</v>
      </c>
      <c r="G280" s="241" t="s">
        <v>109</v>
      </c>
      <c r="H280" s="253" t="s">
        <v>90</v>
      </c>
      <c r="I280" s="241" t="s">
        <v>109</v>
      </c>
      <c r="J280" s="20"/>
      <c r="K280" s="20"/>
    </row>
    <row r="281" spans="1:11" ht="15.75" customHeight="1">
      <c r="A281" s="20"/>
      <c r="B281" s="20"/>
      <c r="C281" s="140"/>
      <c r="D281" s="299"/>
      <c r="E281" s="254"/>
      <c r="F281" s="238" t="s">
        <v>125</v>
      </c>
      <c r="G281" s="238" t="s">
        <v>125</v>
      </c>
      <c r="H281" s="240" t="s">
        <v>133</v>
      </c>
      <c r="I281" s="238" t="s">
        <v>133</v>
      </c>
      <c r="J281" s="20"/>
      <c r="K281" s="20"/>
    </row>
    <row r="282" spans="1:11" ht="15.75" customHeight="1">
      <c r="A282" s="20"/>
      <c r="B282" s="20"/>
      <c r="C282" s="140"/>
      <c r="D282" s="320"/>
      <c r="E282" s="260"/>
      <c r="F282" s="261" t="s">
        <v>143</v>
      </c>
      <c r="G282" s="336" t="s">
        <v>207</v>
      </c>
      <c r="H282" s="227" t="str">
        <f>F282</f>
        <v>31 March 2007</v>
      </c>
      <c r="I282" s="255" t="str">
        <f>G282</f>
        <v>31 March 2006</v>
      </c>
      <c r="J282" s="20"/>
      <c r="K282" s="20"/>
    </row>
    <row r="283" spans="1:13" ht="15.75" customHeight="1">
      <c r="A283" s="20"/>
      <c r="B283" s="20"/>
      <c r="C283" s="321" t="s">
        <v>208</v>
      </c>
      <c r="D283" s="306"/>
      <c r="E283" s="259"/>
      <c r="F283" s="174">
        <v>-1596</v>
      </c>
      <c r="G283" s="174">
        <v>-9905</v>
      </c>
      <c r="H283" s="174">
        <v>-1596</v>
      </c>
      <c r="I283" s="174">
        <v>-9905</v>
      </c>
      <c r="J283" s="20"/>
      <c r="K283" s="20"/>
      <c r="M283" s="20" t="s">
        <v>187</v>
      </c>
    </row>
    <row r="284" spans="1:9" ht="15.75" customHeight="1">
      <c r="A284" s="20"/>
      <c r="B284" s="20"/>
      <c r="C284" s="322"/>
      <c r="D284" s="306"/>
      <c r="E284" s="259"/>
      <c r="F284" s="175"/>
      <c r="G284" s="179"/>
      <c r="H284" s="176"/>
      <c r="I284" s="179"/>
    </row>
    <row r="285" spans="1:9" ht="15.75" customHeight="1">
      <c r="A285" s="20"/>
      <c r="B285" s="21"/>
      <c r="C285" s="322" t="s">
        <v>131</v>
      </c>
      <c r="D285" s="306"/>
      <c r="E285" s="259"/>
      <c r="F285" s="175"/>
      <c r="G285" s="175"/>
      <c r="H285" s="175"/>
      <c r="I285" s="175"/>
    </row>
    <row r="286" spans="1:9" ht="15.75" customHeight="1">
      <c r="A286" s="20"/>
      <c r="B286" s="21"/>
      <c r="C286" s="322" t="s">
        <v>132</v>
      </c>
      <c r="D286" s="306"/>
      <c r="E286" s="259"/>
      <c r="F286" s="175">
        <v>80000</v>
      </c>
      <c r="G286" s="175">
        <v>80000</v>
      </c>
      <c r="H286" s="175">
        <v>80000</v>
      </c>
      <c r="I286" s="175">
        <v>80000</v>
      </c>
    </row>
    <row r="287" spans="1:9" ht="15.75" customHeight="1">
      <c r="A287" s="20"/>
      <c r="B287" s="21"/>
      <c r="C287" s="322"/>
      <c r="D287" s="306"/>
      <c r="E287" s="259"/>
      <c r="F287" s="262"/>
      <c r="G287" s="262"/>
      <c r="H287" s="262"/>
      <c r="I287" s="262"/>
    </row>
    <row r="288" spans="1:9" ht="15.75" customHeight="1">
      <c r="A288" s="20"/>
      <c r="B288" s="21"/>
      <c r="C288" s="322" t="s">
        <v>110</v>
      </c>
      <c r="D288" s="306"/>
      <c r="E288" s="254"/>
      <c r="F288" s="175">
        <f>F286</f>
        <v>80000</v>
      </c>
      <c r="G288" s="175">
        <f>G286</f>
        <v>80000</v>
      </c>
      <c r="H288" s="175">
        <f>H286</f>
        <v>80000</v>
      </c>
      <c r="I288" s="175">
        <f>I286</f>
        <v>80000</v>
      </c>
    </row>
    <row r="289" spans="1:20" ht="15.75" customHeight="1">
      <c r="A289" s="20"/>
      <c r="B289" s="21"/>
      <c r="C289" s="322"/>
      <c r="D289" s="306"/>
      <c r="F289" s="175"/>
      <c r="G289" s="179"/>
      <c r="H289" s="176"/>
      <c r="I289" s="179"/>
      <c r="M289" s="20"/>
      <c r="T289" s="134"/>
    </row>
    <row r="290" spans="1:13" ht="15.75" customHeight="1">
      <c r="A290" s="20"/>
      <c r="B290" s="21"/>
      <c r="C290" s="322" t="s">
        <v>74</v>
      </c>
      <c r="D290" s="306"/>
      <c r="F290" s="177">
        <f>F283/F286*100</f>
        <v>-1.9949999999999999</v>
      </c>
      <c r="G290" s="337">
        <f>G283/G286*100</f>
        <v>-12.381250000000001</v>
      </c>
      <c r="H290" s="337">
        <f>H283/H286*100</f>
        <v>-1.9949999999999999</v>
      </c>
      <c r="I290" s="337">
        <f>I283/I286*100</f>
        <v>-12.381250000000001</v>
      </c>
      <c r="M290" s="20"/>
    </row>
    <row r="291" spans="1:13" ht="15.75" customHeight="1">
      <c r="A291" s="20"/>
      <c r="B291" s="21"/>
      <c r="C291" s="322"/>
      <c r="D291" s="306"/>
      <c r="F291" s="175"/>
      <c r="G291" s="179"/>
      <c r="H291" s="337"/>
      <c r="I291" s="337"/>
      <c r="M291" s="20"/>
    </row>
    <row r="292" spans="1:15" ht="15.75" customHeight="1">
      <c r="A292" s="20"/>
      <c r="B292" s="21"/>
      <c r="C292" s="323" t="s">
        <v>75</v>
      </c>
      <c r="D292" s="306"/>
      <c r="F292" s="178">
        <f>F283/F286*100</f>
        <v>-1.9949999999999999</v>
      </c>
      <c r="G292" s="337">
        <f>G290</f>
        <v>-12.381250000000001</v>
      </c>
      <c r="H292" s="337">
        <f>H283/H286*100</f>
        <v>-1.9949999999999999</v>
      </c>
      <c r="I292" s="337">
        <f>I290</f>
        <v>-12.381250000000001</v>
      </c>
      <c r="M292" s="20"/>
      <c r="N292" s="20"/>
      <c r="O292" s="20"/>
    </row>
    <row r="293" spans="1:9" ht="15.75" customHeight="1">
      <c r="A293" s="20"/>
      <c r="B293" s="21"/>
      <c r="C293" s="322"/>
      <c r="D293" s="306"/>
      <c r="F293" s="179"/>
      <c r="G293" s="179"/>
      <c r="H293" s="175"/>
      <c r="I293" s="179"/>
    </row>
    <row r="294" spans="1:9" ht="15.75" customHeight="1">
      <c r="A294" s="20"/>
      <c r="B294" s="21"/>
      <c r="C294" s="324"/>
      <c r="D294" s="320"/>
      <c r="E294" s="263"/>
      <c r="F294" s="180"/>
      <c r="G294" s="180"/>
      <c r="H294" s="181"/>
      <c r="I294" s="142"/>
    </row>
    <row r="295" spans="1:9" ht="15.75" customHeight="1">
      <c r="A295" s="20"/>
      <c r="B295" s="21"/>
      <c r="G295" s="306"/>
      <c r="H295" s="325"/>
      <c r="I295" s="306"/>
    </row>
    <row r="296" spans="1:9" ht="15.75" customHeight="1">
      <c r="A296" s="20"/>
      <c r="B296" s="307"/>
      <c r="G296" s="306"/>
      <c r="H296" s="325"/>
      <c r="I296" s="306"/>
    </row>
    <row r="297" spans="1:9" ht="15.75" customHeight="1">
      <c r="A297" s="20"/>
      <c r="B297" s="257" t="s">
        <v>105</v>
      </c>
      <c r="C297" s="141" t="s">
        <v>106</v>
      </c>
      <c r="D297" s="21"/>
      <c r="E297" s="306"/>
      <c r="F297" s="306"/>
      <c r="G297" s="21"/>
      <c r="H297" s="21"/>
      <c r="I297" s="21"/>
    </row>
    <row r="298" spans="1:13" ht="15.75" customHeight="1">
      <c r="A298" s="20"/>
      <c r="D298" s="21"/>
      <c r="E298" s="306"/>
      <c r="F298" s="306"/>
      <c r="G298" s="21"/>
      <c r="H298" s="21"/>
      <c r="I298" s="21"/>
      <c r="J298" s="22"/>
      <c r="K298" s="22"/>
      <c r="L298" s="22"/>
      <c r="M298" s="22"/>
    </row>
    <row r="299" spans="1:13" ht="15.75" customHeight="1">
      <c r="A299" s="21"/>
      <c r="B299" s="307"/>
      <c r="C299" s="21"/>
      <c r="D299" s="21"/>
      <c r="E299" s="21"/>
      <c r="F299" s="21"/>
      <c r="G299" s="21"/>
      <c r="H299" s="21"/>
      <c r="I299" s="21"/>
      <c r="J299" s="22"/>
      <c r="K299" s="22"/>
      <c r="L299" s="22"/>
      <c r="M299" s="22"/>
    </row>
    <row r="300" spans="1:13" ht="15.75" customHeight="1">
      <c r="A300" s="21"/>
      <c r="B300" s="307"/>
      <c r="C300" s="21"/>
      <c r="D300" s="21"/>
      <c r="E300" s="21"/>
      <c r="F300" s="21"/>
      <c r="G300" s="21"/>
      <c r="H300" s="21"/>
      <c r="I300" s="21"/>
      <c r="J300" s="22"/>
      <c r="K300" s="22"/>
      <c r="L300" s="22"/>
      <c r="M300" s="22"/>
    </row>
    <row r="301" spans="1:13" ht="15.75" customHeight="1">
      <c r="A301" s="21"/>
      <c r="B301" s="307"/>
      <c r="C301" s="21"/>
      <c r="D301" s="21"/>
      <c r="E301" s="21"/>
      <c r="F301" s="21"/>
      <c r="G301" s="21"/>
      <c r="H301" s="21"/>
      <c r="I301" s="21"/>
      <c r="J301" s="22"/>
      <c r="K301" s="22"/>
      <c r="L301" s="22"/>
      <c r="M301" s="22"/>
    </row>
    <row r="302" spans="1:13" ht="15.75" customHeight="1">
      <c r="A302" s="20"/>
      <c r="B302" s="307"/>
      <c r="C302" s="21"/>
      <c r="D302" s="21"/>
      <c r="E302" s="21"/>
      <c r="F302" s="21"/>
      <c r="G302" s="21"/>
      <c r="H302" s="21"/>
      <c r="I302" s="21"/>
      <c r="J302" s="22"/>
      <c r="K302" s="22"/>
      <c r="L302" s="22"/>
      <c r="M302" s="22"/>
    </row>
    <row r="303" spans="1:13" ht="15.75" customHeight="1">
      <c r="A303" s="20"/>
      <c r="B303" s="21"/>
      <c r="C303" s="21"/>
      <c r="D303" s="21"/>
      <c r="E303" s="21"/>
      <c r="F303" s="21"/>
      <c r="G303" s="21"/>
      <c r="H303" s="21"/>
      <c r="I303" s="21"/>
      <c r="J303" s="22"/>
      <c r="K303" s="22"/>
      <c r="L303" s="22"/>
      <c r="M303" s="22"/>
    </row>
    <row r="304" spans="1:13" ht="15.75" customHeight="1">
      <c r="A304" s="20"/>
      <c r="B304" s="307"/>
      <c r="C304" s="21"/>
      <c r="D304" s="21"/>
      <c r="E304" s="21"/>
      <c r="F304" s="21"/>
      <c r="G304" s="20"/>
      <c r="H304" s="20"/>
      <c r="I304" s="20"/>
      <c r="J304" s="22"/>
      <c r="K304" s="22"/>
      <c r="L304" s="22"/>
      <c r="M304" s="22"/>
    </row>
    <row r="305" spans="1:9" ht="15.75" customHeight="1">
      <c r="A305" s="20"/>
      <c r="B305" s="307"/>
      <c r="C305" s="21"/>
      <c r="D305" s="21"/>
      <c r="E305" s="21"/>
      <c r="F305" s="21"/>
      <c r="G305" s="20"/>
      <c r="H305" s="20"/>
      <c r="I305" s="20"/>
    </row>
    <row r="306" spans="1:9" ht="15.75" customHeight="1">
      <c r="A306" s="20"/>
      <c r="B306" s="308"/>
      <c r="C306" s="20"/>
      <c r="D306" s="20"/>
      <c r="E306" s="20"/>
      <c r="F306" s="20"/>
      <c r="G306" s="20"/>
      <c r="H306" s="20"/>
      <c r="I306" s="20"/>
    </row>
    <row r="307" spans="1:9" ht="15.75" customHeight="1">
      <c r="A307" s="20"/>
      <c r="B307" s="308"/>
      <c r="C307" s="20"/>
      <c r="D307" s="20"/>
      <c r="E307" s="20"/>
      <c r="F307" s="20"/>
      <c r="G307" s="20"/>
      <c r="H307" s="20"/>
      <c r="I307" s="20"/>
    </row>
    <row r="308" spans="1:9" ht="15.75" customHeight="1">
      <c r="A308" s="20"/>
      <c r="B308" s="308"/>
      <c r="C308" s="20"/>
      <c r="D308" s="20"/>
      <c r="E308" s="20"/>
      <c r="F308" s="20"/>
      <c r="G308" s="20"/>
      <c r="H308" s="20"/>
      <c r="I308" s="20"/>
    </row>
    <row r="309" spans="1:9" ht="15.75" customHeight="1">
      <c r="A309" s="20"/>
      <c r="B309" s="308"/>
      <c r="C309" s="20"/>
      <c r="D309" s="20"/>
      <c r="E309" s="20"/>
      <c r="F309" s="20"/>
      <c r="G309" s="20"/>
      <c r="H309" s="20"/>
      <c r="I309" s="20"/>
    </row>
    <row r="310" spans="1:9" ht="15.75" customHeight="1">
      <c r="A310" s="20"/>
      <c r="B310" s="308"/>
      <c r="C310" s="20"/>
      <c r="D310" s="20"/>
      <c r="E310" s="20"/>
      <c r="F310" s="20"/>
      <c r="G310" s="20"/>
      <c r="H310" s="20"/>
      <c r="I310" s="20"/>
    </row>
    <row r="311" spans="1:9" ht="15.75" customHeight="1">
      <c r="A311" s="20"/>
      <c r="B311" s="308"/>
      <c r="C311" s="20"/>
      <c r="D311" s="20"/>
      <c r="E311" s="20"/>
      <c r="F311" s="20"/>
      <c r="G311" s="20"/>
      <c r="H311" s="20"/>
      <c r="I311" s="20"/>
    </row>
    <row r="312" spans="1:9" ht="15.75" customHeight="1">
      <c r="A312" s="20"/>
      <c r="B312" s="308"/>
      <c r="C312" s="20"/>
      <c r="D312" s="20"/>
      <c r="E312" s="20"/>
      <c r="F312" s="20"/>
      <c r="G312" s="20"/>
      <c r="H312" s="20"/>
      <c r="I312" s="20"/>
    </row>
    <row r="313" spans="1:9" ht="15.75" customHeight="1">
      <c r="A313" s="20"/>
      <c r="B313" s="308"/>
      <c r="C313" s="20"/>
      <c r="D313" s="20"/>
      <c r="E313" s="20"/>
      <c r="F313" s="20"/>
      <c r="G313" s="20"/>
      <c r="H313" s="20"/>
      <c r="I313" s="20"/>
    </row>
    <row r="314" spans="1:9" ht="15.75" customHeight="1">
      <c r="A314" s="20"/>
      <c r="B314" s="308"/>
      <c r="C314" s="20"/>
      <c r="D314" s="20"/>
      <c r="E314" s="20"/>
      <c r="F314" s="20"/>
      <c r="G314" s="20"/>
      <c r="H314" s="20"/>
      <c r="I314" s="20"/>
    </row>
    <row r="315" spans="1:9" ht="15.75" customHeight="1">
      <c r="A315" s="20"/>
      <c r="B315" s="308"/>
      <c r="C315" s="20"/>
      <c r="D315" s="20"/>
      <c r="E315" s="20"/>
      <c r="F315" s="20"/>
      <c r="G315" s="20"/>
      <c r="H315" s="20"/>
      <c r="I315" s="20"/>
    </row>
    <row r="316" spans="1:9" ht="15.75" customHeight="1">
      <c r="A316" s="20"/>
      <c r="B316" s="308"/>
      <c r="C316" s="20"/>
      <c r="D316" s="20"/>
      <c r="E316" s="20"/>
      <c r="F316" s="20"/>
      <c r="G316" s="20"/>
      <c r="H316" s="20"/>
      <c r="I316" s="20"/>
    </row>
    <row r="317" spans="1:9" ht="15.75" customHeight="1">
      <c r="A317" s="20"/>
      <c r="B317" s="308"/>
      <c r="C317" s="20"/>
      <c r="D317" s="20"/>
      <c r="E317" s="20"/>
      <c r="F317" s="20"/>
      <c r="G317" s="20"/>
      <c r="H317" s="20"/>
      <c r="I317" s="20"/>
    </row>
    <row r="318" spans="1:9" ht="15.75" customHeight="1">
      <c r="A318" s="20"/>
      <c r="B318" s="308"/>
      <c r="C318" s="20"/>
      <c r="D318" s="20"/>
      <c r="E318" s="20"/>
      <c r="F318" s="20"/>
      <c r="G318" s="20"/>
      <c r="H318" s="20"/>
      <c r="I318" s="20"/>
    </row>
    <row r="319" spans="1:9" ht="15.75" customHeight="1">
      <c r="A319" s="20"/>
      <c r="B319" s="308"/>
      <c r="C319" s="20"/>
      <c r="D319" s="20"/>
      <c r="E319" s="20"/>
      <c r="F319" s="20"/>
      <c r="G319" s="20"/>
      <c r="H319" s="20"/>
      <c r="I319" s="20"/>
    </row>
    <row r="320" spans="1:9" ht="15.75" customHeight="1">
      <c r="A320" s="20"/>
      <c r="B320" s="308"/>
      <c r="C320" s="20"/>
      <c r="D320" s="20"/>
      <c r="E320" s="20"/>
      <c r="F320" s="20"/>
      <c r="G320" s="20"/>
      <c r="H320" s="20"/>
      <c r="I320" s="20"/>
    </row>
    <row r="321" spans="1:9" ht="15.75" customHeight="1">
      <c r="A321" s="20"/>
      <c r="B321" s="308"/>
      <c r="C321" s="20"/>
      <c r="D321" s="20"/>
      <c r="E321" s="20"/>
      <c r="F321" s="20"/>
      <c r="G321" s="20"/>
      <c r="H321" s="20"/>
      <c r="I321" s="20"/>
    </row>
    <row r="322" spans="1:9" ht="15.75" customHeight="1">
      <c r="A322" s="20"/>
      <c r="B322" s="308"/>
      <c r="C322" s="20"/>
      <c r="D322" s="20"/>
      <c r="E322" s="20"/>
      <c r="F322" s="20"/>
      <c r="G322" s="20"/>
      <c r="H322" s="20"/>
      <c r="I322" s="20"/>
    </row>
    <row r="323" spans="1:9" ht="15.75" customHeight="1">
      <c r="A323" s="20"/>
      <c r="B323" s="308"/>
      <c r="C323" s="20"/>
      <c r="D323" s="20"/>
      <c r="E323" s="20"/>
      <c r="F323" s="20"/>
      <c r="G323" s="20"/>
      <c r="H323" s="20"/>
      <c r="I323" s="20"/>
    </row>
    <row r="324" spans="1:9" ht="15.75" customHeight="1">
      <c r="A324" s="20"/>
      <c r="B324" s="308"/>
      <c r="C324" s="20"/>
      <c r="D324" s="20"/>
      <c r="E324" s="20"/>
      <c r="F324" s="20"/>
      <c r="G324" s="20"/>
      <c r="H324" s="20"/>
      <c r="I324" s="20"/>
    </row>
    <row r="325" spans="1:9" ht="15.75" customHeight="1">
      <c r="A325" s="20"/>
      <c r="B325" s="308"/>
      <c r="C325" s="20"/>
      <c r="D325" s="20"/>
      <c r="E325" s="20"/>
      <c r="F325" s="20"/>
      <c r="G325" s="20"/>
      <c r="H325" s="20"/>
      <c r="I325" s="20"/>
    </row>
    <row r="326" spans="1:9" ht="15.75" customHeight="1">
      <c r="A326" s="20"/>
      <c r="B326" s="308"/>
      <c r="C326" s="20"/>
      <c r="D326" s="20"/>
      <c r="E326" s="20"/>
      <c r="F326" s="20"/>
      <c r="G326" s="20"/>
      <c r="H326" s="20"/>
      <c r="I326" s="20"/>
    </row>
    <row r="327" spans="1:9" ht="15.75" customHeight="1">
      <c r="A327" s="20"/>
      <c r="B327" s="308"/>
      <c r="C327" s="20"/>
      <c r="D327" s="20"/>
      <c r="E327" s="20"/>
      <c r="F327" s="20"/>
      <c r="G327" s="20"/>
      <c r="H327" s="20"/>
      <c r="I327" s="20"/>
    </row>
    <row r="328" spans="1:9" ht="15.75" customHeight="1">
      <c r="A328" s="20"/>
      <c r="B328" s="308"/>
      <c r="C328" s="20"/>
      <c r="D328" s="20"/>
      <c r="E328" s="20"/>
      <c r="F328" s="20"/>
      <c r="G328" s="20"/>
      <c r="H328" s="20"/>
      <c r="I328" s="20"/>
    </row>
    <row r="329" spans="1:9" ht="15.75" customHeight="1">
      <c r="A329" s="20"/>
      <c r="B329" s="308"/>
      <c r="C329" s="20"/>
      <c r="D329" s="20"/>
      <c r="E329" s="20"/>
      <c r="F329" s="20"/>
      <c r="G329" s="20"/>
      <c r="H329" s="20"/>
      <c r="I329" s="20"/>
    </row>
    <row r="330" spans="1:9" ht="15.75" customHeight="1">
      <c r="A330" s="20"/>
      <c r="B330" s="308"/>
      <c r="C330" s="20"/>
      <c r="D330" s="20"/>
      <c r="E330" s="20"/>
      <c r="F330" s="20"/>
      <c r="G330" s="20"/>
      <c r="H330" s="20"/>
      <c r="I330" s="20"/>
    </row>
    <row r="331" spans="1:9" ht="15.75" customHeight="1">
      <c r="A331" s="20"/>
      <c r="B331" s="308"/>
      <c r="C331" s="20"/>
      <c r="D331" s="20"/>
      <c r="E331" s="20"/>
      <c r="F331" s="20"/>
      <c r="G331" s="20"/>
      <c r="H331" s="20"/>
      <c r="I331" s="20"/>
    </row>
    <row r="332" spans="1:9" ht="15.75" customHeight="1">
      <c r="A332" s="20"/>
      <c r="B332" s="308"/>
      <c r="C332" s="20"/>
      <c r="D332" s="20"/>
      <c r="E332" s="20"/>
      <c r="F332" s="20"/>
      <c r="G332" s="20"/>
      <c r="H332" s="20"/>
      <c r="I332" s="20"/>
    </row>
    <row r="333" spans="1:9" ht="15.75" customHeight="1">
      <c r="A333" s="20"/>
      <c r="B333" s="308"/>
      <c r="C333" s="20"/>
      <c r="D333" s="20"/>
      <c r="E333" s="20"/>
      <c r="F333" s="20"/>
      <c r="G333" s="20"/>
      <c r="H333" s="20"/>
      <c r="I333" s="20"/>
    </row>
    <row r="334" spans="1:9" ht="15.75" customHeight="1">
      <c r="A334" s="20"/>
      <c r="B334" s="308"/>
      <c r="C334" s="20"/>
      <c r="D334" s="20"/>
      <c r="E334" s="20"/>
      <c r="F334" s="20"/>
      <c r="G334" s="20"/>
      <c r="H334" s="20"/>
      <c r="I334" s="20"/>
    </row>
    <row r="335" spans="1:9" ht="15.75" customHeight="1">
      <c r="A335" s="20"/>
      <c r="B335" s="308"/>
      <c r="C335" s="20"/>
      <c r="D335" s="20"/>
      <c r="E335" s="20"/>
      <c r="F335" s="20"/>
      <c r="G335" s="20"/>
      <c r="H335" s="20"/>
      <c r="I335" s="20"/>
    </row>
    <row r="336" spans="1:9" ht="15.75" customHeight="1">
      <c r="A336" s="20"/>
      <c r="B336" s="308"/>
      <c r="C336" s="20"/>
      <c r="D336" s="20"/>
      <c r="E336" s="20"/>
      <c r="F336" s="20"/>
      <c r="G336" s="20"/>
      <c r="H336" s="20"/>
      <c r="I336" s="20"/>
    </row>
    <row r="337" spans="1:9" ht="15.75" customHeight="1">
      <c r="A337" s="20"/>
      <c r="B337" s="308"/>
      <c r="C337" s="20"/>
      <c r="D337" s="20"/>
      <c r="E337" s="20"/>
      <c r="F337" s="20"/>
      <c r="G337" s="20"/>
      <c r="H337" s="20"/>
      <c r="I337" s="20"/>
    </row>
    <row r="338" spans="1:9" ht="15.75" customHeight="1">
      <c r="A338" s="20"/>
      <c r="B338" s="308"/>
      <c r="C338" s="20"/>
      <c r="D338" s="20"/>
      <c r="E338" s="20"/>
      <c r="F338" s="20"/>
      <c r="G338" s="20"/>
      <c r="H338" s="20"/>
      <c r="I338" s="20"/>
    </row>
    <row r="339" spans="1:9" ht="15.75" customHeight="1">
      <c r="A339" s="20"/>
      <c r="B339" s="308"/>
      <c r="C339" s="20"/>
      <c r="D339" s="20"/>
      <c r="E339" s="20"/>
      <c r="F339" s="20"/>
      <c r="G339" s="20"/>
      <c r="H339" s="20"/>
      <c r="I339" s="20"/>
    </row>
    <row r="340" spans="1:9" ht="15.75" customHeight="1">
      <c r="A340" s="20"/>
      <c r="B340" s="308"/>
      <c r="C340" s="20"/>
      <c r="D340" s="20"/>
      <c r="E340" s="20"/>
      <c r="F340" s="20"/>
      <c r="G340" s="20"/>
      <c r="H340" s="20"/>
      <c r="I340" s="20"/>
    </row>
    <row r="341" spans="1:9" ht="15.75" customHeight="1">
      <c r="A341" s="20"/>
      <c r="B341" s="308"/>
      <c r="C341" s="20"/>
      <c r="D341" s="20"/>
      <c r="E341" s="20"/>
      <c r="F341" s="20"/>
      <c r="G341" s="20"/>
      <c r="H341" s="20"/>
      <c r="I341" s="20"/>
    </row>
    <row r="342" spans="1:9" ht="15.75" customHeight="1">
      <c r="A342" s="20"/>
      <c r="B342" s="308"/>
      <c r="C342" s="20"/>
      <c r="D342" s="20"/>
      <c r="E342" s="20"/>
      <c r="F342" s="20"/>
      <c r="G342" s="20"/>
      <c r="H342" s="20"/>
      <c r="I342" s="20"/>
    </row>
    <row r="343" spans="1:9" ht="15.75" customHeight="1">
      <c r="A343" s="20"/>
      <c r="B343" s="308"/>
      <c r="C343" s="20"/>
      <c r="D343" s="20"/>
      <c r="E343" s="20"/>
      <c r="F343" s="20"/>
      <c r="G343" s="20"/>
      <c r="H343" s="20"/>
      <c r="I343" s="20"/>
    </row>
    <row r="344" spans="1:9" ht="15.75" customHeight="1">
      <c r="A344" s="20"/>
      <c r="B344" s="308"/>
      <c r="C344" s="20"/>
      <c r="D344" s="20"/>
      <c r="E344" s="20"/>
      <c r="F344" s="20"/>
      <c r="G344" s="20"/>
      <c r="H344" s="20"/>
      <c r="I344" s="20"/>
    </row>
    <row r="345" spans="1:9" ht="15.75" customHeight="1">
      <c r="A345" s="20"/>
      <c r="B345" s="308"/>
      <c r="C345" s="20"/>
      <c r="D345" s="20"/>
      <c r="E345" s="20"/>
      <c r="F345" s="20"/>
      <c r="G345" s="20"/>
      <c r="H345" s="20"/>
      <c r="I345" s="20"/>
    </row>
    <row r="346" spans="1:6" ht="15.75" customHeight="1">
      <c r="A346" s="20"/>
      <c r="B346" s="308"/>
      <c r="C346" s="20"/>
      <c r="D346" s="20"/>
      <c r="E346" s="20"/>
      <c r="F346" s="20"/>
    </row>
    <row r="347" spans="1:6" ht="15.75" customHeight="1">
      <c r="A347" s="20"/>
      <c r="B347" s="308"/>
      <c r="D347" s="20"/>
      <c r="E347" s="20"/>
      <c r="F347" s="20"/>
    </row>
    <row r="348" ht="15.75" customHeight="1">
      <c r="B348" s="23"/>
    </row>
    <row r="349" ht="15.75" customHeight="1">
      <c r="B349" s="23"/>
    </row>
    <row r="350" ht="15.75" customHeight="1">
      <c r="B350" s="23"/>
    </row>
    <row r="351" ht="15.75" customHeight="1">
      <c r="B351" s="23"/>
    </row>
    <row r="352" ht="15.75" customHeight="1">
      <c r="B352" s="23"/>
    </row>
    <row r="353" ht="15.75" customHeight="1">
      <c r="B353" s="23"/>
    </row>
    <row r="354" ht="15.75" customHeight="1">
      <c r="B354" s="23"/>
    </row>
    <row r="355" ht="15.75" customHeight="1">
      <c r="B355" s="23"/>
    </row>
    <row r="356" ht="15.75" customHeight="1">
      <c r="B356" s="23"/>
    </row>
    <row r="357" ht="15.75" customHeight="1">
      <c r="B357" s="23"/>
    </row>
    <row r="358" ht="15.75" customHeight="1">
      <c r="B358" s="23"/>
    </row>
    <row r="359" ht="15.75" customHeight="1">
      <c r="B359" s="23"/>
    </row>
    <row r="360" ht="15.75" customHeight="1">
      <c r="B360" s="23"/>
    </row>
    <row r="361" ht="15.75" customHeight="1">
      <c r="B361" s="23"/>
    </row>
    <row r="362" ht="15.75" customHeight="1">
      <c r="B362" s="23"/>
    </row>
    <row r="363" ht="15.75" customHeight="1">
      <c r="B363" s="23"/>
    </row>
    <row r="364" ht="15.75" customHeight="1">
      <c r="B364" s="23"/>
    </row>
    <row r="365" ht="15.75" customHeight="1">
      <c r="B365" s="23"/>
    </row>
    <row r="366" ht="15.75" customHeight="1">
      <c r="B366" s="23"/>
    </row>
    <row r="367" ht="15.75" customHeight="1">
      <c r="B367" s="23"/>
    </row>
    <row r="368" ht="15.75" customHeight="1">
      <c r="B368" s="23"/>
    </row>
    <row r="369" ht="15.75" customHeight="1">
      <c r="B369" s="23"/>
    </row>
    <row r="370" ht="15.75" customHeight="1">
      <c r="B370" s="23"/>
    </row>
    <row r="371" ht="15.75" customHeight="1">
      <c r="B371" s="23"/>
    </row>
    <row r="372" ht="15.75" customHeight="1">
      <c r="B372" s="23"/>
    </row>
    <row r="373" ht="15.75" customHeight="1">
      <c r="B373" s="23"/>
    </row>
    <row r="374" ht="15.75" customHeight="1">
      <c r="B374" s="23"/>
    </row>
    <row r="375" ht="15.75" customHeight="1">
      <c r="B375" s="23"/>
    </row>
    <row r="376" ht="15.75" customHeight="1">
      <c r="B376" s="23"/>
    </row>
    <row r="377" ht="15.75" customHeight="1">
      <c r="B377" s="23"/>
    </row>
    <row r="378" ht="15.75" customHeight="1">
      <c r="B378" s="23"/>
    </row>
    <row r="379" ht="15.75" customHeight="1">
      <c r="B379" s="23"/>
    </row>
    <row r="380" ht="15.75" customHeight="1">
      <c r="B380" s="23"/>
    </row>
    <row r="381" ht="15.75" customHeight="1">
      <c r="B381" s="23"/>
    </row>
    <row r="382" ht="15.75" customHeight="1">
      <c r="B382" s="23"/>
    </row>
    <row r="383" ht="15.75" customHeight="1">
      <c r="B383" s="23"/>
    </row>
    <row r="384" ht="15.75" customHeight="1">
      <c r="B384" s="23"/>
    </row>
    <row r="385" ht="15.75" customHeight="1">
      <c r="B385" s="23"/>
    </row>
    <row r="386" ht="15.75" customHeight="1">
      <c r="B386" s="23"/>
    </row>
    <row r="387" ht="15.75" customHeight="1">
      <c r="B387" s="23"/>
    </row>
    <row r="388" ht="15.75" customHeight="1">
      <c r="B388" s="23"/>
    </row>
    <row r="389" ht="15.75" customHeight="1">
      <c r="B389" s="23"/>
    </row>
    <row r="390" ht="15.75" customHeight="1">
      <c r="B390" s="23"/>
    </row>
    <row r="391" ht="15.75" customHeight="1">
      <c r="B391" s="23"/>
    </row>
    <row r="392" ht="15.75" customHeight="1">
      <c r="B392" s="23"/>
    </row>
    <row r="393" ht="15.75" customHeight="1">
      <c r="B393" s="23"/>
    </row>
    <row r="394" ht="15.75" customHeight="1">
      <c r="B394" s="23"/>
    </row>
    <row r="395" ht="15.75" customHeight="1">
      <c r="B395" s="23"/>
    </row>
    <row r="396" ht="15.75" customHeight="1">
      <c r="B396" s="23"/>
    </row>
    <row r="397" ht="15.75" customHeight="1">
      <c r="B397" s="23"/>
    </row>
    <row r="398" ht="15.75" customHeight="1">
      <c r="B398" s="23"/>
    </row>
    <row r="399" ht="15.75" customHeight="1">
      <c r="B399" s="23"/>
    </row>
    <row r="400" ht="15.75" customHeight="1">
      <c r="B400" s="23"/>
    </row>
    <row r="401" ht="15.75" customHeight="1">
      <c r="B401" s="23"/>
    </row>
    <row r="402" ht="15.75" customHeight="1">
      <c r="B402" s="23"/>
    </row>
    <row r="403" ht="15.75" customHeight="1">
      <c r="B403" s="23"/>
    </row>
    <row r="404" ht="15.75" customHeight="1">
      <c r="B404" s="23"/>
    </row>
    <row r="405" ht="15.75" customHeight="1">
      <c r="B405" s="23"/>
    </row>
    <row r="406" ht="15.75" customHeight="1">
      <c r="B406" s="23"/>
    </row>
    <row r="407" ht="15.75" customHeight="1">
      <c r="B407" s="23"/>
    </row>
    <row r="408" ht="15.75" customHeight="1">
      <c r="B408" s="23"/>
    </row>
    <row r="409" ht="15.75" customHeight="1">
      <c r="B409" s="23"/>
    </row>
    <row r="410" ht="15.75" customHeight="1">
      <c r="B410" s="23"/>
    </row>
    <row r="411" ht="15.75" customHeight="1">
      <c r="B411" s="23"/>
    </row>
    <row r="412" ht="15.75" customHeight="1">
      <c r="B412" s="23"/>
    </row>
    <row r="413" ht="15.75" customHeight="1">
      <c r="B413" s="23"/>
    </row>
    <row r="414" ht="15.75" customHeight="1">
      <c r="B414" s="23"/>
    </row>
    <row r="415" ht="15.75" customHeight="1">
      <c r="B415" s="23"/>
    </row>
    <row r="416" ht="15.75" customHeight="1">
      <c r="B416" s="23"/>
    </row>
    <row r="417" ht="15.75" customHeight="1">
      <c r="B417" s="23"/>
    </row>
    <row r="418" ht="15.75" customHeight="1">
      <c r="B418" s="23"/>
    </row>
    <row r="419" ht="15.75" customHeight="1">
      <c r="B419" s="23"/>
    </row>
    <row r="420" ht="15.75" customHeight="1">
      <c r="B420" s="23"/>
    </row>
    <row r="421" ht="15.75" customHeight="1">
      <c r="B421" s="23"/>
    </row>
    <row r="422" ht="15.75" customHeight="1">
      <c r="B422" s="23"/>
    </row>
    <row r="423" ht="15.75" customHeight="1">
      <c r="B423" s="23"/>
    </row>
    <row r="424" ht="15.75" customHeight="1">
      <c r="B424" s="23"/>
    </row>
    <row r="425" ht="15.75" customHeight="1">
      <c r="B425" s="23"/>
    </row>
    <row r="426" ht="15.75" customHeight="1">
      <c r="B426" s="23"/>
    </row>
    <row r="427" ht="15.75" customHeight="1">
      <c r="B427" s="23"/>
    </row>
    <row r="428" ht="15.75" customHeight="1">
      <c r="B428" s="23"/>
    </row>
    <row r="429" ht="15.75" customHeight="1">
      <c r="B429" s="23"/>
    </row>
    <row r="430" ht="15.75" customHeight="1">
      <c r="B430" s="23"/>
    </row>
    <row r="431" ht="15.75" customHeight="1">
      <c r="B431" s="23"/>
    </row>
    <row r="432" ht="15.75" customHeight="1">
      <c r="B432" s="23"/>
    </row>
    <row r="433" ht="15.75" customHeight="1">
      <c r="B433" s="23"/>
    </row>
    <row r="434" ht="15.75" customHeight="1">
      <c r="B434" s="23"/>
    </row>
    <row r="435" ht="15.75" customHeight="1">
      <c r="B435" s="23"/>
    </row>
    <row r="436" ht="15.75" customHeight="1">
      <c r="B436" s="23"/>
    </row>
    <row r="437" ht="15.75" customHeight="1">
      <c r="B437" s="23"/>
    </row>
    <row r="438" ht="15.75" customHeight="1">
      <c r="B438" s="23"/>
    </row>
    <row r="439" ht="15.75" customHeight="1">
      <c r="B439" s="23"/>
    </row>
    <row r="440" ht="15.75" customHeight="1">
      <c r="B440" s="23"/>
    </row>
    <row r="441" ht="15.75" customHeight="1">
      <c r="B441" s="23"/>
    </row>
    <row r="442" ht="15.75" customHeight="1">
      <c r="B442" s="23"/>
    </row>
    <row r="443" ht="15.75" customHeight="1">
      <c r="B443" s="23"/>
    </row>
    <row r="444" ht="15.75" customHeight="1">
      <c r="B444" s="23"/>
    </row>
    <row r="445" ht="15.75" customHeight="1">
      <c r="B445" s="23"/>
    </row>
    <row r="446" ht="15.75" customHeight="1">
      <c r="B446" s="23"/>
    </row>
    <row r="447" ht="15.75" customHeight="1">
      <c r="B447" s="23"/>
    </row>
    <row r="448" ht="15.75" customHeight="1">
      <c r="B448" s="23"/>
    </row>
    <row r="449" ht="15.75" customHeight="1">
      <c r="B449" s="23"/>
    </row>
    <row r="450" ht="15.75" customHeight="1">
      <c r="B450" s="23"/>
    </row>
    <row r="451" ht="15.75" customHeight="1">
      <c r="B451" s="23"/>
    </row>
    <row r="452" ht="15.75" customHeight="1">
      <c r="B452" s="23"/>
    </row>
    <row r="453" ht="15.75" customHeight="1">
      <c r="B453" s="23"/>
    </row>
    <row r="454" ht="15.75" customHeight="1">
      <c r="B454" s="23"/>
    </row>
    <row r="455" ht="15.75" customHeight="1">
      <c r="B455" s="23"/>
    </row>
    <row r="456" ht="15.75" customHeight="1">
      <c r="B456" s="23"/>
    </row>
    <row r="457" ht="15.75" customHeight="1">
      <c r="B457" s="23"/>
    </row>
    <row r="458" ht="15.75" customHeight="1">
      <c r="B458" s="23"/>
    </row>
    <row r="459" ht="15.75" customHeight="1">
      <c r="B459" s="23"/>
    </row>
    <row r="460" ht="15.75" customHeight="1">
      <c r="B460" s="23"/>
    </row>
    <row r="461" ht="15.75" customHeight="1">
      <c r="B461" s="23"/>
    </row>
    <row r="462" ht="15.75" customHeight="1">
      <c r="B462" s="23"/>
    </row>
    <row r="463" ht="15.75" customHeight="1">
      <c r="B463" s="23"/>
    </row>
    <row r="464" ht="15.75" customHeight="1">
      <c r="B464" s="23"/>
    </row>
    <row r="465" ht="15.75" customHeight="1">
      <c r="B465" s="23"/>
    </row>
    <row r="466" ht="15.75" customHeight="1">
      <c r="B466" s="23"/>
    </row>
    <row r="467" ht="15.75" customHeight="1">
      <c r="B467" s="23"/>
    </row>
    <row r="468" ht="15.75" customHeight="1">
      <c r="B468" s="23"/>
    </row>
    <row r="469" ht="15.75" customHeight="1">
      <c r="B469" s="23"/>
    </row>
    <row r="470" ht="15.75" customHeight="1">
      <c r="B470" s="23"/>
    </row>
    <row r="471" ht="15.75" customHeight="1">
      <c r="B471" s="23"/>
    </row>
    <row r="472" ht="15.75" customHeight="1">
      <c r="B472" s="23"/>
    </row>
    <row r="473" ht="15.75" customHeight="1">
      <c r="B473" s="23"/>
    </row>
    <row r="474" ht="15.75" customHeight="1">
      <c r="B474" s="23"/>
    </row>
    <row r="475" ht="15.75" customHeight="1">
      <c r="B475" s="23"/>
    </row>
    <row r="476" ht="15.75" customHeight="1">
      <c r="B476" s="23"/>
    </row>
    <row r="477" ht="15.75" customHeight="1">
      <c r="B477" s="23"/>
    </row>
    <row r="478" ht="15.75" customHeight="1">
      <c r="B478" s="23"/>
    </row>
    <row r="479" ht="15.75" customHeight="1">
      <c r="B479" s="23"/>
    </row>
    <row r="480" ht="15.75" customHeight="1">
      <c r="B480" s="23"/>
    </row>
    <row r="481" ht="15.75" customHeight="1">
      <c r="B481" s="23"/>
    </row>
    <row r="482" ht="15.75" customHeight="1">
      <c r="B482" s="23"/>
    </row>
    <row r="483" ht="15.75" customHeight="1">
      <c r="B483" s="23"/>
    </row>
    <row r="484" ht="15.75" customHeight="1">
      <c r="B484" s="23"/>
    </row>
    <row r="485" ht="15.75" customHeight="1">
      <c r="B485" s="23"/>
    </row>
    <row r="486" ht="15.75" customHeight="1">
      <c r="B486" s="23"/>
    </row>
    <row r="487" ht="15.75" customHeight="1">
      <c r="B487" s="23"/>
    </row>
    <row r="488" ht="15.75" customHeight="1">
      <c r="B488" s="23"/>
    </row>
    <row r="489" ht="15.75" customHeight="1">
      <c r="B489" s="23"/>
    </row>
    <row r="490" ht="15.75" customHeight="1">
      <c r="B490" s="23"/>
    </row>
    <row r="491" ht="15.75" customHeight="1">
      <c r="B491" s="23"/>
    </row>
    <row r="492" ht="15.75" customHeight="1">
      <c r="B492" s="23"/>
    </row>
    <row r="493" ht="15.75" customHeight="1">
      <c r="B493" s="23"/>
    </row>
    <row r="494" ht="15.75" customHeight="1">
      <c r="B494" s="23"/>
    </row>
    <row r="495" ht="15.75" customHeight="1">
      <c r="B495" s="23"/>
    </row>
    <row r="496" ht="15.75" customHeight="1">
      <c r="B496" s="23"/>
    </row>
    <row r="497" ht="15.75" customHeight="1">
      <c r="B497" s="23"/>
    </row>
    <row r="498" ht="15.75" customHeight="1">
      <c r="B498" s="23"/>
    </row>
    <row r="499" ht="15.75" customHeight="1">
      <c r="B499" s="23"/>
    </row>
    <row r="500" ht="15.75" customHeight="1">
      <c r="B500" s="23"/>
    </row>
    <row r="501" ht="15.75" customHeight="1">
      <c r="B501" s="23"/>
    </row>
    <row r="502" ht="15.75" customHeight="1">
      <c r="B502" s="23"/>
    </row>
    <row r="503" ht="15.75" customHeight="1">
      <c r="B503" s="23"/>
    </row>
    <row r="504" ht="15.75" customHeight="1">
      <c r="B504" s="23"/>
    </row>
    <row r="505" ht="15.75" customHeight="1">
      <c r="B505" s="23"/>
    </row>
    <row r="506" ht="15.75" customHeight="1">
      <c r="B506" s="23"/>
    </row>
    <row r="507" ht="15.75" customHeight="1">
      <c r="B507" s="23"/>
    </row>
    <row r="508" ht="15.75" customHeight="1">
      <c r="B508" s="23"/>
    </row>
    <row r="509" ht="15.75" customHeight="1">
      <c r="B509" s="23"/>
    </row>
    <row r="510" ht="15.75" customHeight="1">
      <c r="B510" s="23"/>
    </row>
    <row r="511" ht="15.75" customHeight="1">
      <c r="B511" s="23"/>
    </row>
    <row r="512" ht="15.75" customHeight="1">
      <c r="B512" s="23"/>
    </row>
    <row r="513" ht="15.75" customHeight="1">
      <c r="B513" s="23"/>
    </row>
    <row r="514" ht="15.75" customHeight="1">
      <c r="B514" s="23"/>
    </row>
    <row r="515" ht="15.75" customHeight="1">
      <c r="B515" s="23"/>
    </row>
    <row r="516" ht="15.75" customHeight="1">
      <c r="B516" s="23"/>
    </row>
    <row r="517" ht="15.75" customHeight="1">
      <c r="B517" s="23"/>
    </row>
    <row r="518" ht="15.75" customHeight="1">
      <c r="B518" s="23"/>
    </row>
    <row r="519" ht="15.75" customHeight="1">
      <c r="B519" s="23"/>
    </row>
    <row r="520" ht="15.75" customHeight="1">
      <c r="B520" s="23"/>
    </row>
    <row r="521" ht="15.75" customHeight="1">
      <c r="B521" s="23"/>
    </row>
    <row r="522" ht="15.75" customHeight="1">
      <c r="B522" s="23"/>
    </row>
    <row r="523" ht="15.75" customHeight="1">
      <c r="B523" s="23"/>
    </row>
    <row r="524" ht="15.75" customHeight="1">
      <c r="B524" s="23"/>
    </row>
    <row r="525" ht="15.75" customHeight="1">
      <c r="B525" s="23"/>
    </row>
    <row r="526" ht="15.75" customHeight="1">
      <c r="B526" s="23"/>
    </row>
    <row r="527" ht="15.75" customHeight="1">
      <c r="B527" s="23"/>
    </row>
    <row r="528" ht="15.75" customHeight="1">
      <c r="B528" s="23"/>
    </row>
    <row r="529" ht="15.75" customHeight="1">
      <c r="B529" s="23"/>
    </row>
    <row r="530" ht="15.75" customHeight="1">
      <c r="B530" s="23"/>
    </row>
    <row r="531" ht="15.75" customHeight="1">
      <c r="B531" s="23"/>
    </row>
    <row r="532" ht="15.75" customHeight="1">
      <c r="B532" s="23"/>
    </row>
    <row r="533" ht="15.75" customHeight="1">
      <c r="B533" s="23"/>
    </row>
    <row r="534" ht="15.75" customHeight="1">
      <c r="B534" s="23"/>
    </row>
    <row r="535" ht="15.75" customHeight="1">
      <c r="B535" s="23"/>
    </row>
    <row r="536" ht="15.75" customHeight="1">
      <c r="B536" s="23"/>
    </row>
    <row r="537" ht="15.75" customHeight="1">
      <c r="B537" s="23"/>
    </row>
    <row r="538" ht="15.75" customHeight="1">
      <c r="B538" s="23"/>
    </row>
    <row r="539" ht="15.75" customHeight="1">
      <c r="B539" s="23"/>
    </row>
    <row r="540" ht="15.75" customHeight="1">
      <c r="B540" s="23"/>
    </row>
    <row r="541" ht="15.75" customHeight="1">
      <c r="B541" s="23"/>
    </row>
    <row r="542" ht="15.75" customHeight="1">
      <c r="B542" s="23"/>
    </row>
    <row r="543" ht="15.75" customHeight="1">
      <c r="B543" s="23"/>
    </row>
    <row r="544" ht="15.75" customHeight="1">
      <c r="B544" s="23"/>
    </row>
    <row r="545" ht="15.75" customHeight="1">
      <c r="B545" s="23"/>
    </row>
    <row r="546" ht="15.75" customHeight="1">
      <c r="B546" s="23"/>
    </row>
    <row r="547" ht="15.75" customHeight="1">
      <c r="B547" s="23"/>
    </row>
    <row r="548" ht="15.75" customHeight="1">
      <c r="B548" s="23"/>
    </row>
    <row r="549" ht="15.75" customHeight="1">
      <c r="B549" s="23"/>
    </row>
    <row r="550" ht="15.75" customHeight="1">
      <c r="B550" s="23"/>
    </row>
    <row r="551" ht="15.75" customHeight="1">
      <c r="B551" s="23"/>
    </row>
    <row r="552" ht="15.75" customHeight="1">
      <c r="B552" s="23"/>
    </row>
    <row r="553" ht="15.75" customHeight="1">
      <c r="B553" s="23"/>
    </row>
    <row r="554" ht="15.75" customHeight="1">
      <c r="B554" s="23"/>
    </row>
    <row r="555" ht="15.75" customHeight="1">
      <c r="B555" s="23"/>
    </row>
    <row r="556" ht="15.75" customHeight="1">
      <c r="B556" s="23"/>
    </row>
    <row r="557" ht="15.75" customHeight="1">
      <c r="B557" s="23"/>
    </row>
    <row r="558" ht="15.75" customHeight="1">
      <c r="B558" s="23"/>
    </row>
    <row r="559" ht="15.75" customHeight="1">
      <c r="B559" s="23"/>
    </row>
    <row r="560" ht="15.75" customHeight="1">
      <c r="B560" s="23"/>
    </row>
    <row r="561" ht="15.75" customHeight="1">
      <c r="B561" s="23"/>
    </row>
    <row r="562" ht="15.75" customHeight="1">
      <c r="A562" s="23"/>
    </row>
    <row r="563" ht="15.75" customHeight="1">
      <c r="A563" s="23"/>
    </row>
    <row r="564" ht="15.75" customHeight="1">
      <c r="A564" s="23"/>
    </row>
    <row r="565" ht="15.75" customHeight="1">
      <c r="A565" s="23"/>
    </row>
    <row r="566" ht="15.75" customHeight="1">
      <c r="A566" s="23"/>
    </row>
    <row r="567" ht="15.75" customHeight="1">
      <c r="A567" s="23"/>
    </row>
    <row r="568" ht="15.75" customHeight="1">
      <c r="A568" s="23"/>
    </row>
    <row r="569" ht="15.75" customHeight="1">
      <c r="A569" s="23"/>
    </row>
    <row r="570" ht="15.75" customHeight="1">
      <c r="A570" s="23"/>
    </row>
    <row r="571" ht="15.75" customHeight="1">
      <c r="A571" s="23"/>
    </row>
    <row r="572" ht="15.75" customHeight="1">
      <c r="A572" s="23"/>
    </row>
    <row r="573" ht="15.75" customHeight="1">
      <c r="A573" s="23"/>
    </row>
    <row r="574" ht="15.75" customHeight="1">
      <c r="A574" s="23"/>
    </row>
    <row r="575" ht="15.75" customHeight="1">
      <c r="A575" s="23"/>
    </row>
    <row r="576" ht="15.75" customHeight="1">
      <c r="A576" s="23"/>
    </row>
    <row r="577" ht="15.75" customHeight="1">
      <c r="A577" s="23"/>
    </row>
    <row r="578" ht="15.75" customHeight="1">
      <c r="A578" s="23"/>
    </row>
    <row r="579" ht="15.75" customHeight="1">
      <c r="A579" s="23"/>
    </row>
    <row r="580" ht="15.75" customHeight="1">
      <c r="A580" s="23"/>
    </row>
    <row r="581" ht="15.75" customHeight="1">
      <c r="A581" s="23"/>
    </row>
    <row r="582" ht="15.75" customHeight="1">
      <c r="A582" s="23"/>
    </row>
    <row r="583" ht="15.75" customHeight="1">
      <c r="A583" s="23"/>
    </row>
    <row r="584" ht="15.75" customHeight="1">
      <c r="A584" s="23"/>
    </row>
    <row r="585" ht="15.75" customHeight="1">
      <c r="A585" s="23"/>
    </row>
    <row r="586" ht="15.75" customHeight="1">
      <c r="A586" s="23"/>
    </row>
    <row r="587" ht="15.75" customHeight="1">
      <c r="A587" s="23"/>
    </row>
    <row r="588" ht="15.75" customHeight="1">
      <c r="A588" s="23"/>
    </row>
    <row r="589" ht="15.75" customHeight="1">
      <c r="A589" s="23"/>
    </row>
    <row r="590" ht="15.75" customHeight="1">
      <c r="A590" s="23"/>
    </row>
    <row r="591" ht="15.75" customHeight="1">
      <c r="A591" s="23"/>
    </row>
    <row r="592" ht="15.75" customHeight="1">
      <c r="A592" s="23"/>
    </row>
    <row r="593" ht="15.75" customHeight="1">
      <c r="A593" s="23"/>
    </row>
    <row r="594" ht="15.75" customHeight="1">
      <c r="A594" s="23"/>
    </row>
    <row r="595" ht="15.75" customHeight="1">
      <c r="A595" s="23"/>
    </row>
    <row r="596" ht="15.75" customHeight="1">
      <c r="A596" s="23"/>
    </row>
    <row r="597" ht="15.75" customHeight="1">
      <c r="A597" s="23"/>
    </row>
    <row r="598" ht="15.75" customHeight="1">
      <c r="A598" s="23"/>
    </row>
    <row r="599" ht="15.75" customHeight="1">
      <c r="A599" s="23"/>
    </row>
    <row r="600" ht="15.75" customHeight="1">
      <c r="A600" s="23"/>
    </row>
    <row r="601" ht="15.75" customHeight="1">
      <c r="A601" s="23"/>
    </row>
    <row r="602" ht="15.75" customHeight="1">
      <c r="A602" s="23"/>
    </row>
    <row r="603" ht="15.75" customHeight="1">
      <c r="A603" s="23"/>
    </row>
    <row r="604" ht="15.75" customHeight="1">
      <c r="A604" s="23"/>
    </row>
    <row r="605" ht="15.75" customHeight="1">
      <c r="A605" s="23"/>
    </row>
    <row r="606" ht="15.75" customHeight="1">
      <c r="A606" s="23"/>
    </row>
    <row r="607" ht="15.75" customHeight="1">
      <c r="A607" s="23"/>
    </row>
    <row r="608" ht="15.75" customHeight="1">
      <c r="A608" s="23"/>
    </row>
    <row r="609" ht="15.75" customHeight="1">
      <c r="A609" s="23"/>
    </row>
    <row r="610" ht="15.75" customHeight="1">
      <c r="A610" s="23"/>
    </row>
    <row r="611" ht="15.75" customHeight="1">
      <c r="A611" s="23"/>
    </row>
    <row r="612" ht="15.75" customHeight="1">
      <c r="A612" s="23"/>
    </row>
    <row r="613" ht="15.75" customHeight="1">
      <c r="A613" s="23"/>
    </row>
    <row r="614" ht="15.75" customHeight="1">
      <c r="A614" s="23"/>
    </row>
    <row r="615" ht="15.75" customHeight="1">
      <c r="A615" s="23"/>
    </row>
    <row r="616" ht="15.75" customHeight="1">
      <c r="A616" s="23"/>
    </row>
    <row r="617" ht="15.75" customHeight="1">
      <c r="A617" s="23"/>
    </row>
    <row r="618" ht="15.75" customHeight="1">
      <c r="A618" s="23"/>
    </row>
    <row r="619" ht="15.75" customHeight="1">
      <c r="A619" s="23"/>
    </row>
    <row r="620" ht="15.75" customHeight="1">
      <c r="A620" s="23"/>
    </row>
    <row r="621" ht="15.75" customHeight="1">
      <c r="A621" s="23"/>
    </row>
    <row r="622" ht="15.75" customHeight="1">
      <c r="A622" s="23"/>
    </row>
    <row r="623" ht="15.75" customHeight="1">
      <c r="A623" s="23"/>
    </row>
    <row r="624" ht="15.75" customHeight="1">
      <c r="A624" s="23"/>
    </row>
    <row r="625" ht="15.75" customHeight="1">
      <c r="A625" s="23"/>
    </row>
    <row r="626" ht="15.75" customHeight="1">
      <c r="A626" s="23"/>
    </row>
    <row r="627" ht="15.75" customHeight="1">
      <c r="A627" s="23"/>
    </row>
    <row r="628" ht="15.75" customHeight="1">
      <c r="A628" s="23"/>
    </row>
    <row r="629" ht="15.75" customHeight="1">
      <c r="A629" s="23"/>
    </row>
    <row r="630" ht="15.75" customHeight="1">
      <c r="A630" s="23"/>
    </row>
    <row r="631" ht="15.75" customHeight="1">
      <c r="A631" s="23"/>
    </row>
    <row r="632" ht="15.75" customHeight="1">
      <c r="A632" s="23"/>
    </row>
    <row r="633" ht="15.75" customHeight="1">
      <c r="A633" s="23"/>
    </row>
    <row r="634" ht="15.75" customHeight="1">
      <c r="A634" s="23"/>
    </row>
    <row r="635" ht="15.75" customHeight="1">
      <c r="A635" s="23"/>
    </row>
    <row r="636" ht="15.75" customHeight="1">
      <c r="A636" s="23"/>
    </row>
    <row r="637" ht="15.75" customHeight="1">
      <c r="A637" s="23"/>
    </row>
    <row r="638" ht="15.75" customHeight="1">
      <c r="A638" s="23"/>
    </row>
    <row r="639" ht="15.75" customHeight="1">
      <c r="A639" s="23"/>
    </row>
    <row r="640" ht="15.75" customHeight="1">
      <c r="A640" s="23"/>
    </row>
    <row r="641" ht="15.75" customHeight="1">
      <c r="A641" s="23"/>
    </row>
    <row r="642" ht="15.75" customHeight="1">
      <c r="A642" s="23"/>
    </row>
    <row r="643" ht="15.75" customHeight="1">
      <c r="A643" s="23"/>
    </row>
    <row r="644" ht="15.75" customHeight="1">
      <c r="A644" s="23"/>
    </row>
    <row r="645" ht="15.75" customHeight="1">
      <c r="A645" s="23"/>
    </row>
    <row r="646" ht="15.75" customHeight="1">
      <c r="A646" s="23"/>
    </row>
    <row r="647" ht="15.75" customHeight="1">
      <c r="A647" s="23"/>
    </row>
    <row r="648" ht="15.75" customHeight="1">
      <c r="A648" s="23"/>
    </row>
    <row r="649" ht="15.75" customHeight="1">
      <c r="A649" s="23"/>
    </row>
    <row r="650" ht="15.75" customHeight="1">
      <c r="A650" s="23"/>
    </row>
    <row r="651" ht="15.75" customHeight="1">
      <c r="A651" s="23"/>
    </row>
    <row r="652" ht="15.75" customHeight="1">
      <c r="A652" s="23"/>
    </row>
    <row r="653" ht="15.75" customHeight="1">
      <c r="A653" s="23"/>
    </row>
    <row r="654" ht="15.75" customHeight="1">
      <c r="A654" s="23"/>
    </row>
    <row r="655" ht="15.75" customHeight="1">
      <c r="A655" s="23"/>
    </row>
    <row r="656" ht="15.75" customHeight="1">
      <c r="A656" s="23"/>
    </row>
    <row r="657" ht="15.75" customHeight="1">
      <c r="A657" s="23"/>
    </row>
    <row r="658" ht="15.75" customHeight="1">
      <c r="A658" s="23"/>
    </row>
    <row r="659" ht="15.75" customHeight="1">
      <c r="A659" s="23"/>
    </row>
    <row r="660" ht="15.75" customHeight="1">
      <c r="A660" s="23"/>
    </row>
    <row r="661" ht="15.75" customHeight="1">
      <c r="A661" s="23"/>
    </row>
    <row r="662" ht="15.75" customHeight="1">
      <c r="A662" s="23"/>
    </row>
    <row r="663" ht="15.75" customHeight="1">
      <c r="A663" s="23"/>
    </row>
    <row r="664" ht="15.75" customHeight="1">
      <c r="A664" s="23"/>
    </row>
    <row r="665" ht="15.75" customHeight="1">
      <c r="A665" s="23"/>
    </row>
    <row r="666" ht="15.75" customHeight="1">
      <c r="A666" s="23"/>
    </row>
    <row r="667" ht="15.75" customHeight="1">
      <c r="A667" s="23"/>
    </row>
    <row r="668" ht="15.75" customHeight="1">
      <c r="A668" s="23"/>
    </row>
    <row r="669" ht="15.75" customHeight="1">
      <c r="A669" s="23"/>
    </row>
    <row r="670" ht="15.75" customHeight="1">
      <c r="A670" s="23"/>
    </row>
    <row r="671" ht="15.75" customHeight="1">
      <c r="A671" s="23"/>
    </row>
    <row r="672" ht="15.75" customHeight="1">
      <c r="A672" s="23"/>
    </row>
    <row r="673" ht="15.75" customHeight="1">
      <c r="A673" s="23"/>
    </row>
    <row r="674" ht="15.75" customHeight="1">
      <c r="A674" s="23"/>
    </row>
    <row r="675" ht="15.75" customHeight="1">
      <c r="A675" s="23"/>
    </row>
    <row r="676" ht="15.75" customHeight="1">
      <c r="A676" s="23"/>
    </row>
    <row r="677" ht="15.75" customHeight="1">
      <c r="A677" s="23"/>
    </row>
    <row r="678" ht="15.75" customHeight="1">
      <c r="A678" s="23"/>
    </row>
    <row r="679" ht="15.75" customHeight="1">
      <c r="A679" s="23"/>
    </row>
    <row r="680" ht="15.75" customHeight="1">
      <c r="A680" s="23"/>
    </row>
    <row r="681" ht="15.75" customHeight="1">
      <c r="A681" s="23"/>
    </row>
    <row r="682" ht="15.75" customHeight="1">
      <c r="A682" s="23"/>
    </row>
    <row r="683" ht="15.75" customHeight="1">
      <c r="A683" s="23"/>
    </row>
    <row r="684" ht="15.75" customHeight="1">
      <c r="A684" s="23"/>
    </row>
    <row r="685" ht="15.75" customHeight="1">
      <c r="A685" s="23"/>
    </row>
    <row r="686" ht="15.75" customHeight="1">
      <c r="A686" s="23"/>
    </row>
    <row r="687" ht="15.75" customHeight="1">
      <c r="A687" s="23"/>
    </row>
    <row r="688" ht="15.75" customHeight="1">
      <c r="A688" s="23"/>
    </row>
    <row r="689" ht="15.75" customHeight="1">
      <c r="A689" s="23"/>
    </row>
    <row r="690" ht="15.75" customHeight="1">
      <c r="A690" s="23"/>
    </row>
    <row r="691" ht="15.75" customHeight="1">
      <c r="A691" s="23"/>
    </row>
    <row r="692" ht="15.75" customHeight="1">
      <c r="A692" s="23"/>
    </row>
    <row r="693" ht="15.75" customHeight="1">
      <c r="A693" s="23"/>
    </row>
    <row r="694" ht="15.75" customHeight="1">
      <c r="A694" s="23"/>
    </row>
    <row r="695" ht="15.75" customHeight="1">
      <c r="A695" s="23"/>
    </row>
    <row r="696" ht="15.75" customHeight="1">
      <c r="A696" s="23"/>
    </row>
    <row r="697" ht="15.75" customHeight="1">
      <c r="A697" s="23"/>
    </row>
    <row r="698" ht="15.75" customHeight="1">
      <c r="A698" s="23"/>
    </row>
    <row r="699" ht="15.75" customHeight="1">
      <c r="A699" s="23"/>
    </row>
    <row r="700" ht="15.75" customHeight="1">
      <c r="A700" s="23"/>
    </row>
    <row r="701" ht="15.75" customHeight="1">
      <c r="A701" s="23"/>
    </row>
    <row r="702" ht="15.75" customHeight="1">
      <c r="A702" s="23"/>
    </row>
    <row r="703" ht="15.75" customHeight="1">
      <c r="A703" s="23"/>
    </row>
    <row r="704" ht="15.75" customHeight="1">
      <c r="A704" s="23"/>
    </row>
    <row r="705" ht="15.75" customHeight="1">
      <c r="A705" s="23"/>
    </row>
    <row r="706" ht="15.75" customHeight="1">
      <c r="A706" s="23"/>
    </row>
    <row r="707" ht="15.75" customHeight="1">
      <c r="A707" s="23"/>
    </row>
    <row r="708" ht="15.75" customHeight="1">
      <c r="A708" s="23"/>
    </row>
    <row r="709" ht="15.75" customHeight="1">
      <c r="A709" s="23"/>
    </row>
    <row r="710" ht="15.75" customHeight="1">
      <c r="A710" s="23"/>
    </row>
    <row r="711" ht="15.75" customHeight="1">
      <c r="A711" s="23"/>
    </row>
    <row r="712" ht="15.75" customHeight="1">
      <c r="A712" s="23"/>
    </row>
    <row r="713" ht="15.75" customHeight="1">
      <c r="A713" s="23"/>
    </row>
    <row r="714" ht="15.75" customHeight="1">
      <c r="A714" s="23"/>
    </row>
    <row r="715" ht="15.75" customHeight="1">
      <c r="A715" s="23"/>
    </row>
    <row r="716" ht="15.75" customHeight="1">
      <c r="A716" s="23"/>
    </row>
    <row r="717" ht="15.75" customHeight="1">
      <c r="A717" s="23"/>
    </row>
    <row r="718" ht="15.75" customHeight="1">
      <c r="A718" s="23"/>
    </row>
    <row r="719" ht="15.75" customHeight="1">
      <c r="A719" s="23"/>
    </row>
    <row r="720" ht="15.75" customHeight="1">
      <c r="A720" s="23"/>
    </row>
    <row r="721" ht="15.75" customHeight="1">
      <c r="A721" s="23"/>
    </row>
    <row r="722" ht="15.75" customHeight="1">
      <c r="A722" s="23"/>
    </row>
    <row r="723" ht="15.75" customHeight="1">
      <c r="A723" s="23"/>
    </row>
    <row r="724" ht="15.75" customHeight="1">
      <c r="A724" s="23"/>
    </row>
    <row r="725" ht="15.75" customHeight="1">
      <c r="A725" s="23"/>
    </row>
    <row r="726" ht="15.75" customHeight="1">
      <c r="A726" s="23"/>
    </row>
    <row r="727" ht="15.75" customHeight="1">
      <c r="A727" s="23"/>
    </row>
    <row r="728" ht="15.75" customHeight="1">
      <c r="A728" s="23"/>
    </row>
    <row r="729" ht="15.75" customHeight="1">
      <c r="A729" s="23"/>
    </row>
    <row r="730" ht="15.75" customHeight="1">
      <c r="A730" s="23"/>
    </row>
    <row r="731" ht="15.75" customHeight="1">
      <c r="A731" s="23"/>
    </row>
    <row r="732" ht="15.75" customHeight="1">
      <c r="A732" s="23"/>
    </row>
    <row r="733" ht="15.75" customHeight="1">
      <c r="A733" s="23"/>
    </row>
    <row r="734" ht="15.75" customHeight="1">
      <c r="A734" s="23"/>
    </row>
    <row r="735" ht="15.75" customHeight="1">
      <c r="A735" s="23"/>
    </row>
    <row r="736" ht="15.75" customHeight="1">
      <c r="A736" s="23"/>
    </row>
    <row r="737" ht="15.75" customHeight="1">
      <c r="A737" s="23"/>
    </row>
    <row r="738" ht="15.75" customHeight="1">
      <c r="A738" s="23"/>
    </row>
    <row r="739" ht="15.75" customHeight="1">
      <c r="A739" s="23"/>
    </row>
    <row r="740" ht="15.75" customHeight="1">
      <c r="A740" s="23"/>
    </row>
    <row r="741" ht="15.75" customHeight="1">
      <c r="A741" s="23"/>
    </row>
    <row r="742" ht="15.75" customHeight="1">
      <c r="A742" s="23"/>
    </row>
    <row r="743" ht="15.75" customHeight="1">
      <c r="A743" s="23"/>
    </row>
    <row r="744" ht="15.75" customHeight="1">
      <c r="A744" s="23"/>
    </row>
    <row r="745" ht="15.75" customHeight="1">
      <c r="A745" s="23"/>
    </row>
    <row r="746" ht="15.75" customHeight="1">
      <c r="A746" s="23"/>
    </row>
    <row r="747" ht="15.75" customHeight="1">
      <c r="A747" s="23"/>
    </row>
    <row r="748" ht="15.75" customHeight="1">
      <c r="A748" s="23"/>
    </row>
    <row r="749" ht="15.75" customHeight="1">
      <c r="A749" s="23"/>
    </row>
    <row r="750" ht="15.75" customHeight="1">
      <c r="A750" s="23"/>
    </row>
    <row r="751" ht="15.75" customHeight="1">
      <c r="A751" s="23"/>
    </row>
    <row r="752" ht="15.75" customHeight="1">
      <c r="A752" s="23"/>
    </row>
    <row r="753" ht="15.75" customHeight="1">
      <c r="A753" s="23"/>
    </row>
    <row r="754" ht="15.75" customHeight="1">
      <c r="A754" s="23"/>
    </row>
    <row r="755" ht="15.75" customHeight="1">
      <c r="A755" s="23"/>
    </row>
    <row r="756" ht="15.75" customHeight="1">
      <c r="A756" s="23"/>
    </row>
    <row r="757" ht="15.75" customHeight="1">
      <c r="A757" s="23"/>
    </row>
    <row r="758" ht="15.75" customHeight="1">
      <c r="A758" s="23"/>
    </row>
    <row r="759" ht="15.75" customHeight="1">
      <c r="A759" s="23"/>
    </row>
    <row r="760" ht="15.75" customHeight="1">
      <c r="A760" s="23"/>
    </row>
    <row r="761" ht="15.75" customHeight="1">
      <c r="A761" s="23"/>
    </row>
    <row r="762" ht="15.75" customHeight="1">
      <c r="A762" s="23"/>
    </row>
    <row r="763" ht="15.75" customHeight="1">
      <c r="A763" s="23"/>
    </row>
    <row r="764" ht="15.75" customHeight="1">
      <c r="A764" s="23"/>
    </row>
    <row r="765" ht="15.75" customHeight="1">
      <c r="A765" s="23"/>
    </row>
    <row r="766" ht="15.75" customHeight="1">
      <c r="A766" s="23"/>
    </row>
    <row r="767" ht="15.75" customHeight="1">
      <c r="A767" s="23"/>
    </row>
    <row r="768" ht="15.75" customHeight="1">
      <c r="A768" s="23"/>
    </row>
    <row r="769" ht="15.75" customHeight="1">
      <c r="A769" s="23"/>
    </row>
    <row r="770" ht="15.75" customHeight="1">
      <c r="A770" s="23"/>
    </row>
    <row r="771" ht="15.75" customHeight="1">
      <c r="A771" s="23"/>
    </row>
    <row r="772" ht="15.75" customHeight="1">
      <c r="A772" s="23"/>
    </row>
    <row r="773" ht="15.75" customHeight="1">
      <c r="A773" s="23"/>
    </row>
    <row r="774" ht="15.75" customHeight="1">
      <c r="A774" s="23"/>
    </row>
    <row r="775" ht="15.75" customHeight="1">
      <c r="A775" s="23"/>
    </row>
    <row r="776" ht="15.75" customHeight="1">
      <c r="A776" s="23"/>
    </row>
    <row r="777" ht="15.75" customHeight="1">
      <c r="A777" s="23"/>
    </row>
    <row r="778" ht="15.75" customHeight="1">
      <c r="A778" s="23"/>
    </row>
    <row r="779" ht="15.75" customHeight="1">
      <c r="A779" s="23"/>
    </row>
    <row r="780" ht="15.75" customHeight="1">
      <c r="A780" s="23"/>
    </row>
    <row r="781" ht="15.75" customHeight="1">
      <c r="A781" s="23"/>
    </row>
    <row r="782" ht="15.75" customHeight="1">
      <c r="A782" s="23"/>
    </row>
    <row r="783" ht="15.75" customHeight="1">
      <c r="A783" s="23"/>
    </row>
    <row r="784" ht="15.75" customHeight="1">
      <c r="A784" s="23"/>
    </row>
    <row r="785" ht="15.75" customHeight="1">
      <c r="A785" s="23"/>
    </row>
    <row r="786" ht="15.75" customHeight="1">
      <c r="A786" s="23"/>
    </row>
    <row r="787" ht="15.75" customHeight="1">
      <c r="A787" s="23"/>
    </row>
    <row r="788" ht="15.75" customHeight="1">
      <c r="A788" s="23"/>
    </row>
    <row r="789" ht="15.75" customHeight="1">
      <c r="A789" s="23"/>
    </row>
    <row r="790" ht="15.75" customHeight="1">
      <c r="A790" s="23"/>
    </row>
    <row r="791" ht="15.75" customHeight="1">
      <c r="A791" s="23"/>
    </row>
    <row r="792" ht="15.75" customHeight="1">
      <c r="A792" s="23"/>
    </row>
    <row r="793" ht="15.75" customHeight="1">
      <c r="A793" s="23"/>
    </row>
    <row r="794" ht="15.75" customHeight="1">
      <c r="A794" s="23"/>
    </row>
    <row r="795" ht="15.75" customHeight="1">
      <c r="A795" s="23"/>
    </row>
    <row r="796" ht="15.75" customHeight="1">
      <c r="A796" s="23"/>
    </row>
    <row r="797" ht="15.75" customHeight="1">
      <c r="A797" s="23"/>
    </row>
    <row r="798" ht="15.75" customHeight="1">
      <c r="A798" s="23"/>
    </row>
    <row r="799" ht="15.75" customHeight="1">
      <c r="A799" s="23"/>
    </row>
    <row r="800" ht="15.75" customHeight="1">
      <c r="A800" s="23"/>
    </row>
    <row r="801" ht="15.75" customHeight="1">
      <c r="A801" s="23"/>
    </row>
    <row r="802" ht="15.75" customHeight="1">
      <c r="A802" s="23"/>
    </row>
    <row r="803" ht="15.75" customHeight="1">
      <c r="A803" s="23"/>
    </row>
    <row r="804" ht="15.75" customHeight="1">
      <c r="A804" s="23"/>
    </row>
    <row r="805" ht="15.75" customHeight="1">
      <c r="A805" s="23"/>
    </row>
    <row r="806" ht="15.75" customHeight="1">
      <c r="A806" s="23"/>
    </row>
    <row r="807" ht="15.75" customHeight="1">
      <c r="A807" s="23"/>
    </row>
    <row r="808" ht="15.75" customHeight="1">
      <c r="A808" s="23"/>
    </row>
    <row r="809" ht="15.75" customHeight="1">
      <c r="A809" s="23"/>
    </row>
    <row r="810" ht="15.75" customHeight="1">
      <c r="A810" s="23"/>
    </row>
    <row r="811" ht="15.75" customHeight="1">
      <c r="A811" s="23"/>
    </row>
    <row r="812" ht="15.75" customHeight="1">
      <c r="A812" s="23"/>
    </row>
    <row r="813" ht="15.75" customHeight="1">
      <c r="A813" s="23"/>
    </row>
    <row r="814" ht="15.75" customHeight="1">
      <c r="A814" s="23"/>
    </row>
    <row r="815" ht="15.75" customHeight="1">
      <c r="A815" s="23"/>
    </row>
    <row r="816" ht="15.75" customHeight="1">
      <c r="A816" s="23"/>
    </row>
    <row r="817" ht="15.75" customHeight="1">
      <c r="A817" s="23"/>
    </row>
    <row r="818" ht="15.75" customHeight="1">
      <c r="A818" s="23"/>
    </row>
    <row r="819" ht="15.75" customHeight="1">
      <c r="A819" s="23"/>
    </row>
    <row r="820" ht="15.75" customHeight="1">
      <c r="A820" s="23"/>
    </row>
    <row r="821" ht="15.75" customHeight="1">
      <c r="A821" s="23"/>
    </row>
    <row r="822" ht="15.75" customHeight="1">
      <c r="A822" s="23"/>
    </row>
    <row r="823" ht="15.75" customHeight="1">
      <c r="A823" s="23"/>
    </row>
    <row r="824" ht="15.75" customHeight="1">
      <c r="A824" s="23"/>
    </row>
    <row r="825" ht="15.75" customHeight="1">
      <c r="A825" s="23"/>
    </row>
    <row r="826" ht="15.75" customHeight="1">
      <c r="A826" s="23"/>
    </row>
    <row r="827" ht="15.75" customHeight="1">
      <c r="A827" s="23"/>
    </row>
    <row r="828" ht="15.75" customHeight="1">
      <c r="A828" s="23"/>
    </row>
    <row r="829" ht="15.75" customHeight="1">
      <c r="A829" s="23"/>
    </row>
    <row r="830" ht="15.75" customHeight="1">
      <c r="A830" s="23"/>
    </row>
    <row r="831" ht="15.75" customHeight="1">
      <c r="A831" s="23"/>
    </row>
    <row r="832" ht="15.75" customHeight="1">
      <c r="A832" s="23"/>
    </row>
    <row r="833" ht="15.75" customHeight="1">
      <c r="A833" s="23"/>
    </row>
    <row r="834" ht="15.75" customHeight="1">
      <c r="A834" s="23"/>
    </row>
    <row r="835" ht="15.75" customHeight="1">
      <c r="A835" s="23"/>
    </row>
    <row r="836" ht="15.75" customHeight="1">
      <c r="A836" s="23"/>
    </row>
    <row r="837" ht="15.75" customHeight="1">
      <c r="A837" s="23"/>
    </row>
    <row r="838" ht="15.75" customHeight="1">
      <c r="A838" s="23"/>
    </row>
    <row r="839" ht="15.75" customHeight="1">
      <c r="A839" s="23"/>
    </row>
    <row r="840" ht="15.75" customHeight="1">
      <c r="A840" s="23"/>
    </row>
    <row r="841" ht="15.75" customHeight="1">
      <c r="A841" s="23"/>
    </row>
    <row r="842" ht="15.75" customHeight="1">
      <c r="A842" s="23"/>
    </row>
    <row r="843" ht="15.75" customHeight="1">
      <c r="A843" s="23"/>
    </row>
    <row r="844" ht="15.75" customHeight="1">
      <c r="A844" s="23"/>
    </row>
    <row r="845" ht="15.75" customHeight="1">
      <c r="A845" s="23"/>
    </row>
    <row r="846" ht="15.75" customHeight="1">
      <c r="A846" s="23"/>
    </row>
    <row r="847" ht="15.75" customHeight="1">
      <c r="A847" s="23"/>
    </row>
    <row r="848" ht="15.75" customHeight="1">
      <c r="A848" s="23"/>
    </row>
    <row r="849" ht="15.75" customHeight="1">
      <c r="A849" s="23"/>
    </row>
    <row r="850" ht="15.75" customHeight="1">
      <c r="A850" s="23"/>
    </row>
    <row r="851" ht="15.75" customHeight="1">
      <c r="A851" s="23"/>
    </row>
    <row r="852" ht="15.75" customHeight="1">
      <c r="A852" s="23"/>
    </row>
    <row r="853" ht="15.75" customHeight="1">
      <c r="A853" s="23"/>
    </row>
    <row r="854" ht="15.75" customHeight="1">
      <c r="A854" s="23"/>
    </row>
    <row r="855" ht="15.75" customHeight="1">
      <c r="A855" s="23"/>
    </row>
    <row r="856" ht="15.75" customHeight="1">
      <c r="A856" s="23"/>
    </row>
    <row r="857" ht="15.75" customHeight="1">
      <c r="A857" s="23"/>
    </row>
    <row r="858" ht="15.75" customHeight="1">
      <c r="A858" s="23"/>
    </row>
    <row r="859" ht="15.75" customHeight="1">
      <c r="A859" s="23"/>
    </row>
    <row r="860" ht="15.75" customHeight="1">
      <c r="A860" s="23"/>
    </row>
    <row r="861" ht="15.75" customHeight="1">
      <c r="A861" s="23"/>
    </row>
    <row r="862" ht="15.75" customHeight="1">
      <c r="A862" s="23"/>
    </row>
    <row r="863" ht="15.75" customHeight="1">
      <c r="A863" s="23"/>
    </row>
    <row r="864" ht="15.75" customHeight="1">
      <c r="A864" s="23"/>
    </row>
    <row r="865" ht="15.75" customHeight="1">
      <c r="A865" s="23"/>
    </row>
    <row r="866" ht="15.75" customHeight="1">
      <c r="A866" s="23"/>
    </row>
    <row r="867" ht="15.75" customHeight="1">
      <c r="A867" s="23"/>
    </row>
    <row r="868" ht="15.75" customHeight="1">
      <c r="A868" s="23"/>
    </row>
    <row r="869" ht="15.75" customHeight="1">
      <c r="A869" s="23"/>
    </row>
    <row r="870" ht="15.75" customHeight="1">
      <c r="A870" s="23"/>
    </row>
    <row r="871" ht="15.75" customHeight="1">
      <c r="A871" s="23"/>
    </row>
    <row r="872" ht="15.75" customHeight="1">
      <c r="A872" s="23"/>
    </row>
    <row r="873" ht="15.75" customHeight="1">
      <c r="A873" s="23"/>
    </row>
    <row r="874" ht="15.75" customHeight="1">
      <c r="A874" s="23"/>
    </row>
    <row r="875" ht="15.75" customHeight="1">
      <c r="A875" s="23"/>
    </row>
    <row r="876" ht="15.75" customHeight="1">
      <c r="A876" s="23"/>
    </row>
    <row r="877" ht="15.75" customHeight="1">
      <c r="A877" s="23"/>
    </row>
    <row r="878" ht="15.75" customHeight="1">
      <c r="A878" s="23"/>
    </row>
    <row r="879" ht="15.75" customHeight="1">
      <c r="A879" s="23"/>
    </row>
    <row r="880" ht="15.75" customHeight="1">
      <c r="A880" s="23"/>
    </row>
    <row r="881" ht="15.75" customHeight="1">
      <c r="A881" s="23"/>
    </row>
    <row r="882" ht="15.75" customHeight="1">
      <c r="A882" s="23"/>
    </row>
    <row r="883" ht="15.75" customHeight="1">
      <c r="A883" s="23"/>
    </row>
    <row r="884" ht="15.75" customHeight="1">
      <c r="A884" s="23"/>
    </row>
    <row r="885" ht="15.75" customHeight="1">
      <c r="A885" s="23"/>
    </row>
    <row r="886" ht="15.75" customHeight="1">
      <c r="A886" s="23"/>
    </row>
    <row r="887" ht="15.75" customHeight="1">
      <c r="A887" s="23"/>
    </row>
    <row r="888" ht="15.75" customHeight="1">
      <c r="A888" s="23"/>
    </row>
    <row r="889" ht="15.75" customHeight="1">
      <c r="A889" s="23"/>
    </row>
    <row r="890" ht="15.75" customHeight="1">
      <c r="A890" s="23"/>
    </row>
    <row r="891" ht="15.75" customHeight="1">
      <c r="A891" s="23"/>
    </row>
    <row r="892" ht="15.75" customHeight="1">
      <c r="A892" s="23"/>
    </row>
    <row r="893" ht="15.75" customHeight="1">
      <c r="A893" s="23"/>
    </row>
    <row r="894" ht="15.75" customHeight="1">
      <c r="A894" s="23"/>
    </row>
    <row r="895" ht="15.75" customHeight="1">
      <c r="A895" s="23"/>
    </row>
    <row r="896" ht="15.75" customHeight="1">
      <c r="A896" s="23"/>
    </row>
    <row r="897" ht="15.75" customHeight="1">
      <c r="A897" s="23"/>
    </row>
    <row r="898" ht="15.75" customHeight="1">
      <c r="A898" s="23"/>
    </row>
    <row r="899" ht="15.75" customHeight="1">
      <c r="A899" s="23"/>
    </row>
    <row r="900" ht="15.75" customHeight="1">
      <c r="A900" s="23"/>
    </row>
    <row r="901" ht="15.75" customHeight="1">
      <c r="A901" s="23"/>
    </row>
    <row r="902" ht="15.75" customHeight="1">
      <c r="A902" s="23"/>
    </row>
    <row r="903" ht="15.75" customHeight="1">
      <c r="A903" s="23"/>
    </row>
    <row r="904" ht="15.75" customHeight="1">
      <c r="A904" s="23"/>
    </row>
    <row r="905" ht="15.75" customHeight="1">
      <c r="A905" s="23"/>
    </row>
    <row r="906" ht="15.75" customHeight="1">
      <c r="A906" s="23"/>
    </row>
    <row r="907" ht="15.75" customHeight="1">
      <c r="A907" s="23"/>
    </row>
    <row r="908" ht="15.75" customHeight="1">
      <c r="A908" s="23"/>
    </row>
    <row r="909" ht="15.75" customHeight="1">
      <c r="A909" s="23"/>
    </row>
    <row r="910" ht="15.75" customHeight="1">
      <c r="A910" s="23"/>
    </row>
    <row r="911" ht="15.75" customHeight="1">
      <c r="A911" s="23"/>
    </row>
    <row r="912" ht="15.75" customHeight="1">
      <c r="A912" s="23"/>
    </row>
    <row r="913" ht="15.75" customHeight="1">
      <c r="A913" s="23"/>
    </row>
    <row r="914" ht="15.75" customHeight="1">
      <c r="A914" s="23"/>
    </row>
    <row r="915" ht="15.75" customHeight="1">
      <c r="A915" s="23"/>
    </row>
    <row r="916" ht="15.75" customHeight="1">
      <c r="A916" s="23"/>
    </row>
    <row r="917" ht="15.75" customHeight="1">
      <c r="A917" s="23"/>
    </row>
    <row r="918" ht="15.75" customHeight="1">
      <c r="A918" s="23"/>
    </row>
    <row r="919" ht="15.75" customHeight="1">
      <c r="A919" s="23"/>
    </row>
    <row r="920" ht="15.75" customHeight="1">
      <c r="A920" s="23"/>
    </row>
    <row r="921" ht="15.75" customHeight="1">
      <c r="A921" s="23"/>
    </row>
    <row r="922" ht="15.75" customHeight="1">
      <c r="A922" s="23"/>
    </row>
    <row r="923" ht="15.75" customHeight="1">
      <c r="A923" s="23"/>
    </row>
    <row r="924" ht="15.75" customHeight="1">
      <c r="A924" s="23"/>
    </row>
    <row r="925" ht="15.75" customHeight="1">
      <c r="A925" s="23"/>
    </row>
    <row r="926" ht="15.75" customHeight="1">
      <c r="A926" s="23"/>
    </row>
    <row r="927" ht="15.75" customHeight="1">
      <c r="A927" s="23"/>
    </row>
    <row r="928" ht="15.75" customHeight="1">
      <c r="A928" s="23"/>
    </row>
    <row r="929" ht="15.75" customHeight="1">
      <c r="A929" s="23"/>
    </row>
    <row r="930" ht="15.75" customHeight="1">
      <c r="A930" s="23"/>
    </row>
    <row r="931" ht="15.75" customHeight="1">
      <c r="A931" s="23"/>
    </row>
    <row r="932" ht="15.75" customHeight="1">
      <c r="A932" s="23"/>
    </row>
    <row r="933" ht="15.75" customHeight="1">
      <c r="A933" s="23"/>
    </row>
    <row r="934" ht="15.75" customHeight="1">
      <c r="A934" s="23"/>
    </row>
    <row r="935" ht="15.75" customHeight="1">
      <c r="A935" s="23"/>
    </row>
    <row r="936" ht="15.75" customHeight="1">
      <c r="A936" s="23"/>
    </row>
    <row r="937" ht="15.75" customHeight="1">
      <c r="A937" s="23"/>
    </row>
    <row r="938" ht="15.75" customHeight="1">
      <c r="A938" s="23"/>
    </row>
    <row r="939" ht="15.75" customHeight="1">
      <c r="A939" s="23"/>
    </row>
    <row r="940" ht="15.75" customHeight="1">
      <c r="A940" s="23"/>
    </row>
    <row r="941" ht="15.75" customHeight="1">
      <c r="A941" s="23"/>
    </row>
    <row r="942" ht="15.75" customHeight="1">
      <c r="A942" s="23"/>
    </row>
    <row r="943" ht="15.75" customHeight="1">
      <c r="A943" s="23"/>
    </row>
    <row r="944" ht="15.75" customHeight="1">
      <c r="A944" s="23"/>
    </row>
    <row r="945" ht="15.75" customHeight="1">
      <c r="A945" s="23"/>
    </row>
    <row r="946" ht="15.75" customHeight="1">
      <c r="A946" s="23"/>
    </row>
    <row r="947" ht="15.75" customHeight="1">
      <c r="A947" s="23"/>
    </row>
    <row r="948" ht="15.75" customHeight="1">
      <c r="A948" s="23"/>
    </row>
    <row r="949" ht="15.75" customHeight="1">
      <c r="A949" s="23"/>
    </row>
    <row r="950" ht="15.75" customHeight="1">
      <c r="A950" s="23"/>
    </row>
    <row r="951" ht="15.75" customHeight="1">
      <c r="A951" s="23"/>
    </row>
    <row r="952" ht="15.75" customHeight="1">
      <c r="A952" s="23"/>
    </row>
    <row r="953" ht="15.75" customHeight="1">
      <c r="A953" s="23"/>
    </row>
    <row r="954" ht="15.75" customHeight="1">
      <c r="A954" s="23"/>
    </row>
    <row r="955" ht="15.75" customHeight="1">
      <c r="A955" s="23"/>
    </row>
    <row r="956" ht="15.75" customHeight="1">
      <c r="A956" s="23"/>
    </row>
    <row r="957" ht="15.75" customHeight="1">
      <c r="A957" s="23"/>
    </row>
    <row r="958" ht="15.75" customHeight="1">
      <c r="A958" s="23"/>
    </row>
    <row r="959" ht="15.75" customHeight="1">
      <c r="A959" s="23"/>
    </row>
    <row r="960" ht="15.75" customHeight="1">
      <c r="A960" s="23"/>
    </row>
    <row r="961" ht="15.75" customHeight="1">
      <c r="A961" s="23"/>
    </row>
    <row r="962" ht="15.75" customHeight="1">
      <c r="A962" s="23"/>
    </row>
    <row r="963" ht="15.75" customHeight="1">
      <c r="A963" s="23"/>
    </row>
    <row r="964" ht="15.75" customHeight="1">
      <c r="A964" s="23"/>
    </row>
    <row r="965" ht="15.75" customHeight="1">
      <c r="A965" s="23"/>
    </row>
    <row r="966" ht="15.75" customHeight="1">
      <c r="A966" s="23"/>
    </row>
    <row r="967" ht="15.75" customHeight="1">
      <c r="A967" s="23"/>
    </row>
    <row r="968" ht="15.75" customHeight="1">
      <c r="A968" s="23"/>
    </row>
    <row r="969" ht="15.75" customHeight="1">
      <c r="A969" s="23"/>
    </row>
    <row r="970" ht="15.75" customHeight="1">
      <c r="A970" s="23"/>
    </row>
    <row r="971" ht="15.75" customHeight="1">
      <c r="A971" s="23"/>
    </row>
    <row r="972" ht="15.75" customHeight="1">
      <c r="A972" s="23"/>
    </row>
    <row r="973" ht="15.75" customHeight="1">
      <c r="A973" s="23"/>
    </row>
    <row r="974" ht="15.75" customHeight="1">
      <c r="A974" s="23"/>
    </row>
    <row r="975" ht="15.75" customHeight="1">
      <c r="A975" s="23"/>
    </row>
    <row r="976" ht="15.75" customHeight="1">
      <c r="A976" s="23"/>
    </row>
    <row r="977" ht="15.75" customHeight="1">
      <c r="A977" s="23"/>
    </row>
    <row r="978" ht="15.75" customHeight="1">
      <c r="A978" s="23"/>
    </row>
    <row r="979" ht="15.75" customHeight="1">
      <c r="A979" s="23"/>
    </row>
    <row r="980" ht="15.75" customHeight="1">
      <c r="A980" s="23"/>
    </row>
    <row r="981" ht="15.75" customHeight="1">
      <c r="A981" s="23"/>
    </row>
    <row r="982" ht="15.75" customHeight="1">
      <c r="A982" s="23"/>
    </row>
    <row r="983" ht="15.75" customHeight="1">
      <c r="A983" s="23"/>
    </row>
    <row r="984" ht="15.75" customHeight="1">
      <c r="A984" s="23"/>
    </row>
    <row r="985" ht="15.75" customHeight="1">
      <c r="A985" s="23"/>
    </row>
    <row r="986" ht="15.75" customHeight="1">
      <c r="A986" s="23"/>
    </row>
    <row r="987" ht="15.75" customHeight="1">
      <c r="A987" s="23"/>
    </row>
    <row r="988" ht="15.75" customHeight="1">
      <c r="A988" s="23"/>
    </row>
    <row r="989" ht="15.75" customHeight="1">
      <c r="A989" s="23"/>
    </row>
    <row r="990" ht="15.75" customHeight="1">
      <c r="A990" s="23"/>
    </row>
    <row r="991" ht="15.75" customHeight="1">
      <c r="A991" s="23"/>
    </row>
    <row r="992" ht="15.75" customHeight="1">
      <c r="A992" s="23"/>
    </row>
    <row r="993" ht="15.75" customHeight="1">
      <c r="A993" s="23"/>
    </row>
    <row r="994" ht="15.75" customHeight="1">
      <c r="A994" s="23"/>
    </row>
    <row r="995" ht="15.75" customHeight="1">
      <c r="A995" s="23"/>
    </row>
    <row r="996" ht="15.75" customHeight="1">
      <c r="A996" s="23"/>
    </row>
    <row r="997" ht="15.75" customHeight="1">
      <c r="A997" s="23"/>
    </row>
    <row r="998" ht="15.75" customHeight="1">
      <c r="A998" s="23"/>
    </row>
    <row r="999" ht="15.75" customHeight="1">
      <c r="A999" s="23"/>
    </row>
    <row r="1000" ht="15.75" customHeight="1">
      <c r="A1000" s="23"/>
    </row>
    <row r="1001" ht="15.75" customHeight="1">
      <c r="A1001" s="23"/>
    </row>
    <row r="1002" ht="15.75" customHeight="1">
      <c r="A1002" s="23"/>
    </row>
    <row r="1003" ht="15.75" customHeight="1">
      <c r="A1003" s="23"/>
    </row>
    <row r="1004" ht="15.75" customHeight="1">
      <c r="A1004" s="23"/>
    </row>
    <row r="1005" ht="15.75" customHeight="1">
      <c r="A1005" s="23"/>
    </row>
    <row r="1006" ht="15.75" customHeight="1">
      <c r="A1006" s="23"/>
    </row>
    <row r="1007" ht="15.75" customHeight="1">
      <c r="A1007" s="23"/>
    </row>
    <row r="1008" ht="15.75" customHeight="1">
      <c r="A1008" s="23"/>
    </row>
    <row r="1009" ht="15.75" customHeight="1">
      <c r="A1009" s="23"/>
    </row>
    <row r="1010" ht="15.75" customHeight="1">
      <c r="A1010" s="23"/>
    </row>
    <row r="1011" ht="15.75" customHeight="1">
      <c r="A1011" s="23"/>
    </row>
    <row r="1012" ht="15.75" customHeight="1">
      <c r="A1012" s="23"/>
    </row>
    <row r="1013" ht="15.75" customHeight="1">
      <c r="A1013" s="23"/>
    </row>
    <row r="1014" ht="15.75" customHeight="1">
      <c r="A1014" s="23"/>
    </row>
    <row r="1015" ht="15.75" customHeight="1">
      <c r="A1015" s="23"/>
    </row>
    <row r="1016" ht="15.75" customHeight="1">
      <c r="A1016" s="23"/>
    </row>
    <row r="1017" ht="15.75" customHeight="1">
      <c r="A1017" s="23"/>
    </row>
    <row r="1018" ht="15.75" customHeight="1">
      <c r="A1018" s="23"/>
    </row>
    <row r="1019" ht="15.75" customHeight="1">
      <c r="A1019" s="23"/>
    </row>
    <row r="1020" ht="15.75" customHeight="1">
      <c r="A1020" s="23"/>
    </row>
    <row r="1021" ht="15.75" customHeight="1">
      <c r="A1021" s="23"/>
    </row>
    <row r="1022" ht="15.75" customHeight="1">
      <c r="A1022" s="23"/>
    </row>
    <row r="1023" ht="15.75" customHeight="1">
      <c r="A1023" s="23"/>
    </row>
    <row r="1024" ht="15.75" customHeight="1">
      <c r="A1024" s="23"/>
    </row>
    <row r="1025" ht="15.75" customHeight="1">
      <c r="A1025" s="23"/>
    </row>
    <row r="1026" ht="15.75" customHeight="1">
      <c r="A1026" s="23"/>
    </row>
    <row r="1027" ht="15.75" customHeight="1">
      <c r="A1027" s="23"/>
    </row>
    <row r="1028" ht="15.75" customHeight="1">
      <c r="A1028" s="23"/>
    </row>
    <row r="1029" ht="15.75" customHeight="1">
      <c r="A1029" s="23"/>
    </row>
    <row r="1030" ht="15.75" customHeight="1">
      <c r="A1030" s="23"/>
    </row>
    <row r="1031" ht="15.75" customHeight="1">
      <c r="A1031" s="23"/>
    </row>
    <row r="1032" ht="15.75" customHeight="1">
      <c r="A1032" s="23"/>
    </row>
    <row r="1033" ht="15.75" customHeight="1">
      <c r="A1033" s="23"/>
    </row>
    <row r="1034" ht="15.75" customHeight="1">
      <c r="A1034" s="23"/>
    </row>
    <row r="1035" ht="15.75" customHeight="1">
      <c r="A1035" s="23"/>
    </row>
    <row r="1036" ht="15.75" customHeight="1">
      <c r="A1036" s="23"/>
    </row>
    <row r="1037" ht="15.75" customHeight="1">
      <c r="A1037" s="23"/>
    </row>
    <row r="1038" ht="15.75" customHeight="1">
      <c r="A1038" s="23"/>
    </row>
    <row r="1039" ht="15.75" customHeight="1">
      <c r="A1039" s="23"/>
    </row>
    <row r="1040" ht="15.75" customHeight="1">
      <c r="A1040" s="23"/>
    </row>
    <row r="1041" ht="15.75" customHeight="1">
      <c r="A1041" s="23"/>
    </row>
    <row r="1042" ht="15.75" customHeight="1">
      <c r="A1042" s="23"/>
    </row>
    <row r="1043" ht="15.75" customHeight="1">
      <c r="A1043" s="23"/>
    </row>
    <row r="1044" ht="15.75" customHeight="1">
      <c r="A1044" s="23"/>
    </row>
    <row r="1045" ht="15.75" customHeight="1">
      <c r="A1045" s="23"/>
    </row>
    <row r="1046" ht="15.75" customHeight="1">
      <c r="A1046" s="23"/>
    </row>
    <row r="1047" ht="15.75" customHeight="1">
      <c r="A1047" s="23"/>
    </row>
    <row r="1048" ht="15.75" customHeight="1">
      <c r="A1048" s="23"/>
    </row>
    <row r="1049" ht="15.75" customHeight="1">
      <c r="A1049" s="23"/>
    </row>
    <row r="1050" ht="15.75" customHeight="1">
      <c r="A1050" s="23"/>
    </row>
    <row r="1051" ht="15.75" customHeight="1">
      <c r="A1051" s="23"/>
    </row>
    <row r="1052" ht="15.75" customHeight="1">
      <c r="A1052" s="23"/>
    </row>
    <row r="1053" ht="15.75" customHeight="1">
      <c r="A1053" s="23"/>
    </row>
    <row r="1054" ht="15.75" customHeight="1">
      <c r="A1054" s="23"/>
    </row>
    <row r="1055" ht="15.75" customHeight="1">
      <c r="A1055" s="23"/>
    </row>
    <row r="1056" ht="15.75" customHeight="1">
      <c r="A1056" s="23"/>
    </row>
    <row r="1057" ht="15.75" customHeight="1">
      <c r="A1057" s="23"/>
    </row>
    <row r="1058" ht="15.75" customHeight="1">
      <c r="A1058" s="23"/>
    </row>
    <row r="1059" ht="15.75" customHeight="1">
      <c r="A1059" s="23"/>
    </row>
    <row r="1060" ht="15.75" customHeight="1">
      <c r="A1060" s="23"/>
    </row>
    <row r="1061" ht="15.75" customHeight="1">
      <c r="A1061" s="23"/>
    </row>
    <row r="1062" ht="15.75" customHeight="1">
      <c r="A1062" s="23"/>
    </row>
    <row r="1063" ht="15.75" customHeight="1">
      <c r="A1063" s="23"/>
    </row>
    <row r="1064" ht="15.75" customHeight="1">
      <c r="A1064" s="23"/>
    </row>
    <row r="1065" ht="15.75" customHeight="1">
      <c r="A1065" s="23"/>
    </row>
    <row r="1066" ht="15.75" customHeight="1">
      <c r="A1066" s="23"/>
    </row>
    <row r="1067" ht="15.75" customHeight="1">
      <c r="A1067" s="23"/>
    </row>
    <row r="1068" ht="15.75" customHeight="1">
      <c r="A1068" s="23"/>
    </row>
    <row r="1069" ht="15.75" customHeight="1">
      <c r="A1069" s="23"/>
    </row>
    <row r="1070" ht="15.75" customHeight="1">
      <c r="A1070" s="23"/>
    </row>
    <row r="1071" ht="15.75" customHeight="1">
      <c r="A1071" s="23"/>
    </row>
    <row r="1072" ht="15.75" customHeight="1">
      <c r="A1072" s="23"/>
    </row>
    <row r="1073" ht="15.75" customHeight="1">
      <c r="A1073" s="23"/>
    </row>
    <row r="1074" ht="15.75" customHeight="1">
      <c r="A1074" s="23"/>
    </row>
    <row r="1075" ht="15.75" customHeight="1">
      <c r="A1075" s="23"/>
    </row>
    <row r="1076" ht="15.75" customHeight="1">
      <c r="A1076" s="23"/>
    </row>
    <row r="1077" ht="15.75" customHeight="1">
      <c r="A1077" s="23"/>
    </row>
    <row r="1078" ht="15.75" customHeight="1">
      <c r="A1078" s="23"/>
    </row>
    <row r="1079" ht="15.75" customHeight="1">
      <c r="A1079" s="23"/>
    </row>
    <row r="1080" ht="15.75" customHeight="1">
      <c r="A1080" s="23"/>
    </row>
    <row r="1081" ht="15.75" customHeight="1">
      <c r="A1081" s="23"/>
    </row>
    <row r="1082" ht="15.75" customHeight="1">
      <c r="A1082" s="23"/>
    </row>
    <row r="1083" ht="15.75" customHeight="1">
      <c r="A1083" s="23"/>
    </row>
    <row r="1084" ht="15.75" customHeight="1">
      <c r="A1084" s="23"/>
    </row>
    <row r="1085" ht="15.75" customHeight="1">
      <c r="A1085" s="23"/>
    </row>
    <row r="1086" ht="15.75" customHeight="1">
      <c r="A1086" s="23"/>
    </row>
    <row r="1087" ht="15.75" customHeight="1">
      <c r="A1087" s="23"/>
    </row>
    <row r="1088" ht="15.75" customHeight="1">
      <c r="A1088" s="23"/>
    </row>
    <row r="1089" ht="15.75" customHeight="1">
      <c r="A1089" s="23"/>
    </row>
    <row r="1090" ht="15.75" customHeight="1">
      <c r="A1090" s="23"/>
    </row>
    <row r="1091" ht="15.75" customHeight="1">
      <c r="A1091" s="23"/>
    </row>
    <row r="1092" ht="15.75" customHeight="1">
      <c r="A1092" s="23"/>
    </row>
    <row r="1093" ht="15.75" customHeight="1">
      <c r="A1093" s="23"/>
    </row>
    <row r="1094" ht="15.75" customHeight="1">
      <c r="A1094" s="23"/>
    </row>
    <row r="1095" ht="15.75" customHeight="1">
      <c r="A1095" s="23"/>
    </row>
    <row r="1096" ht="15.75" customHeight="1">
      <c r="A1096" s="23"/>
    </row>
    <row r="1097" ht="15.75" customHeight="1">
      <c r="A1097" s="23"/>
    </row>
    <row r="1098" ht="15.75" customHeight="1">
      <c r="A1098" s="23"/>
    </row>
    <row r="1099" ht="15.75" customHeight="1">
      <c r="A1099" s="23"/>
    </row>
    <row r="1100" ht="15.75" customHeight="1">
      <c r="A1100" s="23"/>
    </row>
    <row r="1101" ht="15.75" customHeight="1">
      <c r="A1101" s="23"/>
    </row>
    <row r="1102" ht="15.75" customHeight="1">
      <c r="A1102" s="23"/>
    </row>
    <row r="1103" ht="15.75" customHeight="1">
      <c r="A1103" s="23"/>
    </row>
    <row r="1104" ht="15.75" customHeight="1">
      <c r="A1104" s="23"/>
    </row>
    <row r="1105" ht="15.75" customHeight="1">
      <c r="A1105" s="23"/>
    </row>
    <row r="1106" ht="15.75" customHeight="1">
      <c r="A1106" s="23"/>
    </row>
    <row r="1107" ht="15.75" customHeight="1">
      <c r="A1107" s="23"/>
    </row>
    <row r="1108" ht="15.75" customHeight="1">
      <c r="A1108" s="23"/>
    </row>
    <row r="1109" ht="15.75" customHeight="1">
      <c r="A1109" s="23"/>
    </row>
    <row r="1110" ht="15.75" customHeight="1">
      <c r="A1110" s="23"/>
    </row>
    <row r="1111" ht="15.75" customHeight="1">
      <c r="A1111" s="23"/>
    </row>
    <row r="1112" ht="15.75" customHeight="1">
      <c r="A1112" s="23"/>
    </row>
    <row r="1113" ht="15.75" customHeight="1">
      <c r="A1113" s="23"/>
    </row>
    <row r="1114" ht="15.75" customHeight="1">
      <c r="A1114" s="23"/>
    </row>
    <row r="1115" ht="15.75" customHeight="1">
      <c r="A1115" s="23"/>
    </row>
    <row r="1116" ht="15.75" customHeight="1">
      <c r="A1116" s="23"/>
    </row>
    <row r="1117" ht="15.75" customHeight="1">
      <c r="A1117" s="23"/>
    </row>
    <row r="1118" ht="15.75" customHeight="1">
      <c r="A1118" s="23"/>
    </row>
    <row r="1119" ht="15.75" customHeight="1">
      <c r="A1119" s="23"/>
    </row>
    <row r="1120" ht="15.75" customHeight="1">
      <c r="A1120" s="23"/>
    </row>
    <row r="1121" ht="15.75" customHeight="1">
      <c r="A1121" s="23"/>
    </row>
    <row r="1122" ht="15.75" customHeight="1">
      <c r="A1122" s="23"/>
    </row>
    <row r="1123" ht="15.75" customHeight="1">
      <c r="A1123" s="23"/>
    </row>
    <row r="1124" ht="15.75" customHeight="1">
      <c r="A1124" s="23"/>
    </row>
    <row r="1125" ht="15.75" customHeight="1">
      <c r="A1125" s="23"/>
    </row>
    <row r="1126" ht="15.75" customHeight="1">
      <c r="A1126" s="23"/>
    </row>
    <row r="1127" ht="15.75" customHeight="1">
      <c r="A1127" s="23"/>
    </row>
    <row r="1128" ht="15.75" customHeight="1">
      <c r="A1128" s="23"/>
    </row>
    <row r="1129" ht="15.75" customHeight="1">
      <c r="A1129" s="23"/>
    </row>
    <row r="1130" ht="15.75" customHeight="1">
      <c r="A1130" s="23"/>
    </row>
    <row r="1131" ht="15.75" customHeight="1">
      <c r="A1131" s="23"/>
    </row>
    <row r="1132" ht="15.75" customHeight="1">
      <c r="A1132" s="23"/>
    </row>
    <row r="1133" ht="15.75" customHeight="1">
      <c r="A1133" s="23"/>
    </row>
    <row r="1134" ht="15.75" customHeight="1">
      <c r="A1134" s="23"/>
    </row>
    <row r="1135" ht="15.75" customHeight="1">
      <c r="A1135" s="23"/>
    </row>
    <row r="1136" ht="15.75" customHeight="1">
      <c r="A1136" s="23"/>
    </row>
    <row r="1137" ht="15.75" customHeight="1">
      <c r="A1137" s="23"/>
    </row>
    <row r="1138" ht="15.75" customHeight="1">
      <c r="A1138" s="23"/>
    </row>
    <row r="1139" ht="15.75" customHeight="1">
      <c r="A1139" s="23"/>
    </row>
    <row r="1140" ht="15.75" customHeight="1">
      <c r="A1140" s="23"/>
    </row>
    <row r="1141" ht="15.75" customHeight="1">
      <c r="A1141" s="23"/>
    </row>
    <row r="1142" ht="15.75" customHeight="1">
      <c r="A1142" s="23"/>
    </row>
    <row r="1143" ht="15.75" customHeight="1">
      <c r="A1143" s="23"/>
    </row>
    <row r="1144" ht="15.75" customHeight="1">
      <c r="A1144" s="23"/>
    </row>
    <row r="1145" ht="15.75" customHeight="1">
      <c r="A1145" s="23"/>
    </row>
    <row r="1146" ht="15.75" customHeight="1">
      <c r="A1146" s="23"/>
    </row>
    <row r="1147" ht="15.75" customHeight="1">
      <c r="A1147" s="23"/>
    </row>
    <row r="1148" ht="15.75" customHeight="1">
      <c r="A1148" s="23"/>
    </row>
    <row r="1149" ht="15.75" customHeight="1">
      <c r="A1149" s="23"/>
    </row>
    <row r="1150" ht="15.75" customHeight="1">
      <c r="A1150" s="23"/>
    </row>
    <row r="1151" ht="15.75" customHeight="1">
      <c r="A1151" s="23"/>
    </row>
    <row r="1152" ht="15.75" customHeight="1">
      <c r="A1152" s="23"/>
    </row>
    <row r="1153" ht="15.75" customHeight="1">
      <c r="A1153" s="23"/>
    </row>
    <row r="1154" ht="15.75" customHeight="1">
      <c r="A1154" s="23"/>
    </row>
    <row r="1155" ht="15.75" customHeight="1">
      <c r="A1155" s="23"/>
    </row>
    <row r="1156" ht="15.75" customHeight="1">
      <c r="A1156" s="23"/>
    </row>
    <row r="1157" ht="15.75" customHeight="1">
      <c r="A1157" s="23"/>
    </row>
    <row r="1158" ht="15.75" customHeight="1">
      <c r="A1158" s="23"/>
    </row>
    <row r="1159" ht="15.75" customHeight="1">
      <c r="A1159" s="23"/>
    </row>
    <row r="1160" ht="15.75" customHeight="1">
      <c r="A1160" s="23"/>
    </row>
    <row r="1161" ht="15.75" customHeight="1">
      <c r="A1161" s="23"/>
    </row>
    <row r="1162" ht="15.75" customHeight="1">
      <c r="A1162" s="23"/>
    </row>
    <row r="1163" ht="15.75" customHeight="1">
      <c r="A1163" s="23"/>
    </row>
    <row r="1164" ht="15.75" customHeight="1">
      <c r="A1164" s="23"/>
    </row>
    <row r="1165" ht="15.75" customHeight="1">
      <c r="A1165" s="23"/>
    </row>
    <row r="1166" ht="15.75" customHeight="1">
      <c r="A1166" s="23"/>
    </row>
    <row r="1167" ht="15.75" customHeight="1">
      <c r="A1167" s="23"/>
    </row>
    <row r="1168" ht="15.75" customHeight="1">
      <c r="A1168" s="23"/>
    </row>
    <row r="1169" ht="15.75" customHeight="1">
      <c r="A1169" s="23"/>
    </row>
    <row r="1170" ht="15.75" customHeight="1">
      <c r="A1170" s="23"/>
    </row>
    <row r="1171" ht="15.75" customHeight="1">
      <c r="A1171" s="23"/>
    </row>
    <row r="1172" ht="15.75" customHeight="1">
      <c r="A1172" s="23"/>
    </row>
    <row r="1173" ht="15.75" customHeight="1">
      <c r="A1173" s="23"/>
    </row>
    <row r="1174" ht="15.75" customHeight="1">
      <c r="A1174" s="23"/>
    </row>
    <row r="1175" ht="15.75" customHeight="1">
      <c r="A1175" s="23"/>
    </row>
    <row r="1176" ht="15.75" customHeight="1">
      <c r="A1176" s="23"/>
    </row>
    <row r="1177" ht="15.75" customHeight="1">
      <c r="A1177" s="23"/>
    </row>
    <row r="1178" ht="15.75" customHeight="1">
      <c r="A1178" s="23"/>
    </row>
    <row r="1179" ht="15.75" customHeight="1">
      <c r="A1179" s="23"/>
    </row>
    <row r="1180" ht="15.75" customHeight="1">
      <c r="A1180" s="23"/>
    </row>
    <row r="1181" ht="15.75" customHeight="1">
      <c r="A1181" s="23"/>
    </row>
    <row r="1182" ht="15.75" customHeight="1">
      <c r="A1182" s="23"/>
    </row>
    <row r="1183" ht="15.75" customHeight="1">
      <c r="A1183" s="23"/>
    </row>
    <row r="1184" ht="15.75" customHeight="1">
      <c r="A1184" s="23"/>
    </row>
    <row r="1185" ht="15.75" customHeight="1">
      <c r="A1185" s="23"/>
    </row>
    <row r="1186" ht="15.75" customHeight="1">
      <c r="A1186" s="23"/>
    </row>
    <row r="1187" ht="15.75" customHeight="1">
      <c r="A1187" s="23"/>
    </row>
    <row r="1188" ht="15.75" customHeight="1">
      <c r="A1188" s="23"/>
    </row>
    <row r="1189" ht="15.75" customHeight="1">
      <c r="A1189" s="23"/>
    </row>
    <row r="1190" ht="15.75" customHeight="1">
      <c r="A1190" s="23"/>
    </row>
    <row r="1191" ht="15.75" customHeight="1">
      <c r="A1191" s="23"/>
    </row>
    <row r="1192" ht="15.75" customHeight="1">
      <c r="A1192" s="23"/>
    </row>
    <row r="1193" ht="15.75" customHeight="1">
      <c r="A1193" s="23"/>
    </row>
    <row r="1194" ht="15.75" customHeight="1">
      <c r="A1194" s="23"/>
    </row>
    <row r="1195" ht="15.75" customHeight="1">
      <c r="A1195" s="23"/>
    </row>
    <row r="1196" ht="15.75" customHeight="1">
      <c r="A1196" s="23"/>
    </row>
    <row r="1197" ht="15.75" customHeight="1">
      <c r="A1197" s="23"/>
    </row>
    <row r="1198" ht="15.75" customHeight="1">
      <c r="A1198" s="23"/>
    </row>
    <row r="1199" ht="15.75" customHeight="1">
      <c r="A1199" s="23"/>
    </row>
    <row r="1200" ht="15.75" customHeight="1">
      <c r="A1200" s="23"/>
    </row>
    <row r="1201" ht="15.75" customHeight="1">
      <c r="A1201" s="23"/>
    </row>
    <row r="1202" ht="15.75" customHeight="1">
      <c r="A1202" s="23"/>
    </row>
    <row r="1203" ht="15.75" customHeight="1">
      <c r="A1203" s="23"/>
    </row>
    <row r="1204" ht="15.75" customHeight="1">
      <c r="A1204" s="23"/>
    </row>
    <row r="1205" ht="15.75" customHeight="1">
      <c r="A1205" s="23"/>
    </row>
    <row r="1206" ht="15.75" customHeight="1">
      <c r="A1206" s="23"/>
    </row>
    <row r="1207" ht="15.75" customHeight="1">
      <c r="A1207" s="23"/>
    </row>
    <row r="1208" ht="15.75" customHeight="1">
      <c r="A1208" s="23"/>
    </row>
    <row r="1209" ht="15.75" customHeight="1">
      <c r="A1209" s="23"/>
    </row>
    <row r="1210" ht="15.75" customHeight="1">
      <c r="A1210" s="23"/>
    </row>
    <row r="1211" ht="15.75" customHeight="1">
      <c r="A1211" s="23"/>
    </row>
    <row r="1212" ht="15.75" customHeight="1">
      <c r="A1212" s="23"/>
    </row>
    <row r="1213" ht="15.75" customHeight="1">
      <c r="A1213" s="23"/>
    </row>
    <row r="1214" ht="15.75" customHeight="1">
      <c r="A1214" s="23"/>
    </row>
    <row r="1215" ht="15.75" customHeight="1">
      <c r="A1215" s="23"/>
    </row>
    <row r="1216" ht="15.75" customHeight="1">
      <c r="A1216" s="23"/>
    </row>
    <row r="1217" ht="15.75" customHeight="1">
      <c r="A1217" s="23"/>
    </row>
    <row r="1218" ht="15.75" customHeight="1">
      <c r="A1218" s="23"/>
    </row>
    <row r="1219" ht="15.75" customHeight="1">
      <c r="A1219" s="23"/>
    </row>
    <row r="1220" ht="15.75" customHeight="1">
      <c r="A1220" s="23"/>
    </row>
    <row r="1221" ht="15.75" customHeight="1">
      <c r="A1221" s="23"/>
    </row>
    <row r="1222" ht="15.75" customHeight="1">
      <c r="A1222" s="23"/>
    </row>
    <row r="1223" ht="15.75" customHeight="1">
      <c r="A1223" s="23"/>
    </row>
    <row r="1224" ht="15.75" customHeight="1">
      <c r="A1224" s="23"/>
    </row>
    <row r="1225" ht="15.75" customHeight="1">
      <c r="A1225" s="23"/>
    </row>
    <row r="1226" ht="15.75" customHeight="1">
      <c r="A1226" s="23"/>
    </row>
    <row r="1227" ht="15.75" customHeight="1">
      <c r="A1227" s="23"/>
    </row>
    <row r="1228" ht="15.75" customHeight="1">
      <c r="A1228" s="23"/>
    </row>
    <row r="1229" ht="15.75" customHeight="1">
      <c r="A1229" s="23"/>
    </row>
    <row r="1230" ht="15.75" customHeight="1">
      <c r="A1230" s="23"/>
    </row>
    <row r="1231" ht="15.75" customHeight="1">
      <c r="A1231" s="23"/>
    </row>
    <row r="1232" ht="15.75" customHeight="1">
      <c r="A1232" s="23"/>
    </row>
    <row r="1233" ht="15.75" customHeight="1">
      <c r="A1233" s="23"/>
    </row>
    <row r="1234" ht="15.75" customHeight="1">
      <c r="A1234" s="23"/>
    </row>
    <row r="1235" ht="15.75" customHeight="1">
      <c r="A1235" s="23"/>
    </row>
    <row r="1236" ht="15.75" customHeight="1">
      <c r="A1236" s="23"/>
    </row>
    <row r="1237" ht="15.75" customHeight="1">
      <c r="A1237" s="23"/>
    </row>
    <row r="1238" ht="15.75" customHeight="1">
      <c r="A1238" s="23"/>
    </row>
    <row r="1239" ht="15.75" customHeight="1">
      <c r="A1239" s="23"/>
    </row>
    <row r="1240" ht="15.75" customHeight="1">
      <c r="A1240" s="23"/>
    </row>
    <row r="1241" ht="15.75" customHeight="1">
      <c r="A1241" s="23"/>
    </row>
    <row r="1242" ht="15.75" customHeight="1">
      <c r="A1242" s="23"/>
    </row>
    <row r="1243" ht="15.75" customHeight="1">
      <c r="A1243" s="23"/>
    </row>
    <row r="1244" ht="15.75" customHeight="1">
      <c r="A1244" s="23"/>
    </row>
    <row r="1245" ht="15.75" customHeight="1">
      <c r="A1245" s="23"/>
    </row>
    <row r="1246" ht="15.75" customHeight="1">
      <c r="A1246" s="23"/>
    </row>
    <row r="1247" ht="15.75" customHeight="1">
      <c r="A1247" s="23"/>
    </row>
    <row r="1248" ht="15.75" customHeight="1">
      <c r="A1248" s="23"/>
    </row>
    <row r="1249" ht="15.75" customHeight="1">
      <c r="A1249" s="23"/>
    </row>
    <row r="1250" ht="15.75" customHeight="1">
      <c r="A1250" s="23"/>
    </row>
    <row r="1251" ht="15.75" customHeight="1">
      <c r="A1251" s="23"/>
    </row>
    <row r="1252" ht="15.75" customHeight="1">
      <c r="A1252" s="23"/>
    </row>
    <row r="1253" ht="15.75" customHeight="1">
      <c r="A1253" s="23"/>
    </row>
    <row r="1254" ht="15.75" customHeight="1">
      <c r="A1254" s="23"/>
    </row>
    <row r="1255" ht="15.75" customHeight="1">
      <c r="A1255" s="23"/>
    </row>
    <row r="1256" ht="15.75" customHeight="1">
      <c r="A1256" s="23"/>
    </row>
    <row r="1257" ht="15.75" customHeight="1">
      <c r="A1257" s="23"/>
    </row>
    <row r="1258" ht="15.75" customHeight="1">
      <c r="A1258" s="23"/>
    </row>
    <row r="1259" ht="15.75" customHeight="1">
      <c r="A1259" s="23"/>
    </row>
    <row r="1260" ht="15.75" customHeight="1">
      <c r="A1260" s="23"/>
    </row>
    <row r="1261" ht="15.75" customHeight="1">
      <c r="A1261" s="23"/>
    </row>
    <row r="1262" ht="15.75" customHeight="1">
      <c r="A1262" s="23"/>
    </row>
    <row r="1263" ht="15.75" customHeight="1">
      <c r="A1263" s="23"/>
    </row>
    <row r="1264" ht="15.75" customHeight="1">
      <c r="A1264" s="23"/>
    </row>
    <row r="1265" ht="15.75" customHeight="1">
      <c r="A1265" s="23"/>
    </row>
    <row r="1266" ht="15.75" customHeight="1">
      <c r="A1266" s="23"/>
    </row>
    <row r="1267" ht="15.75" customHeight="1">
      <c r="A1267" s="23"/>
    </row>
    <row r="1268" ht="15.75" customHeight="1">
      <c r="A1268" s="23"/>
    </row>
    <row r="1269" ht="15.75" customHeight="1">
      <c r="A1269" s="23"/>
    </row>
    <row r="1270" ht="15.75" customHeight="1">
      <c r="A1270" s="23"/>
    </row>
    <row r="1271" ht="15.75" customHeight="1">
      <c r="A1271" s="23"/>
    </row>
    <row r="1272" ht="15.75" customHeight="1">
      <c r="A1272" s="23"/>
    </row>
    <row r="1273" ht="15.75" customHeight="1">
      <c r="A1273" s="23"/>
    </row>
    <row r="1274" ht="15.75" customHeight="1">
      <c r="A1274" s="23"/>
    </row>
    <row r="1275" ht="15.75" customHeight="1">
      <c r="A1275" s="23"/>
    </row>
    <row r="1276" ht="15.75" customHeight="1">
      <c r="A1276" s="23"/>
    </row>
    <row r="1277" ht="15.75" customHeight="1">
      <c r="A1277" s="23"/>
    </row>
    <row r="1278" ht="15.75" customHeight="1">
      <c r="A1278" s="23"/>
    </row>
    <row r="1279" ht="15.75" customHeight="1">
      <c r="A1279" s="23"/>
    </row>
    <row r="1280" ht="15.75" customHeight="1">
      <c r="A1280" s="23"/>
    </row>
    <row r="1281" ht="15.75" customHeight="1">
      <c r="A1281" s="23"/>
    </row>
    <row r="1282" ht="15.75" customHeight="1">
      <c r="A1282" s="23"/>
    </row>
    <row r="1283" ht="15.75" customHeight="1">
      <c r="A1283" s="23"/>
    </row>
    <row r="1284" ht="15.75" customHeight="1">
      <c r="A1284" s="23"/>
    </row>
    <row r="1285" ht="15.75" customHeight="1">
      <c r="A1285" s="23"/>
    </row>
    <row r="1286" ht="15.75" customHeight="1">
      <c r="A1286" s="23"/>
    </row>
    <row r="1287" ht="15.75" customHeight="1">
      <c r="A1287" s="23"/>
    </row>
    <row r="1288" ht="15.75" customHeight="1">
      <c r="A1288" s="23"/>
    </row>
    <row r="1289" ht="15.75" customHeight="1">
      <c r="A1289" s="23"/>
    </row>
    <row r="1290" ht="15.75" customHeight="1">
      <c r="A1290" s="23"/>
    </row>
    <row r="1291" ht="15.75" customHeight="1">
      <c r="A1291" s="23"/>
    </row>
    <row r="1292" ht="15.75" customHeight="1">
      <c r="A1292" s="23"/>
    </row>
    <row r="1293" ht="15.75" customHeight="1">
      <c r="A1293" s="23"/>
    </row>
    <row r="1294" ht="15.75" customHeight="1">
      <c r="A1294" s="23"/>
    </row>
    <row r="1295" ht="15.75" customHeight="1">
      <c r="A1295" s="23"/>
    </row>
    <row r="1296" ht="15.75" customHeight="1">
      <c r="A1296" s="23"/>
    </row>
    <row r="1297" ht="15.75" customHeight="1">
      <c r="A1297" s="23"/>
    </row>
    <row r="1298" ht="15.75" customHeight="1">
      <c r="A1298" s="23"/>
    </row>
    <row r="1299" ht="15.75" customHeight="1">
      <c r="A1299" s="23"/>
    </row>
    <row r="1300" ht="15.75" customHeight="1">
      <c r="A1300" s="23"/>
    </row>
    <row r="1301" ht="15.75" customHeight="1">
      <c r="A1301" s="23"/>
    </row>
    <row r="1302" ht="15.75" customHeight="1">
      <c r="A1302" s="23"/>
    </row>
    <row r="1303" ht="15.75" customHeight="1">
      <c r="A1303" s="23"/>
    </row>
    <row r="1304" ht="15.75" customHeight="1">
      <c r="A1304" s="23"/>
    </row>
    <row r="1305" ht="15.75" customHeight="1">
      <c r="A1305" s="23"/>
    </row>
    <row r="1306" ht="15.75" customHeight="1">
      <c r="A1306" s="23"/>
    </row>
    <row r="1307" ht="15.75" customHeight="1">
      <c r="A1307" s="23"/>
    </row>
    <row r="1308" ht="15.75" customHeight="1">
      <c r="A1308" s="23"/>
    </row>
    <row r="1309" ht="15.75" customHeight="1">
      <c r="A1309" s="23"/>
    </row>
    <row r="1310" ht="15.75" customHeight="1">
      <c r="A1310" s="23"/>
    </row>
    <row r="1311" ht="15.75" customHeight="1">
      <c r="A1311" s="23"/>
    </row>
    <row r="1312" ht="15.75" customHeight="1">
      <c r="A1312" s="23"/>
    </row>
    <row r="1313" ht="15.75" customHeight="1">
      <c r="A1313" s="23"/>
    </row>
    <row r="1314" ht="15.75" customHeight="1">
      <c r="A1314" s="23"/>
    </row>
    <row r="1315" ht="15.75" customHeight="1">
      <c r="A1315" s="23"/>
    </row>
    <row r="1316" ht="15.75" customHeight="1">
      <c r="A1316" s="23"/>
    </row>
    <row r="1317" ht="15.75" customHeight="1">
      <c r="A1317" s="23"/>
    </row>
    <row r="1318" ht="15.75" customHeight="1">
      <c r="A1318" s="23"/>
    </row>
    <row r="1319" ht="15.75" customHeight="1">
      <c r="A1319" s="23"/>
    </row>
    <row r="1320" ht="15.75" customHeight="1">
      <c r="A1320" s="23"/>
    </row>
    <row r="1321" ht="15.75" customHeight="1">
      <c r="A1321" s="23"/>
    </row>
    <row r="1322" ht="15.75" customHeight="1">
      <c r="A1322" s="23"/>
    </row>
    <row r="1323" ht="15.75" customHeight="1">
      <c r="A1323" s="23"/>
    </row>
    <row r="1324" ht="15.75" customHeight="1">
      <c r="A1324" s="23"/>
    </row>
    <row r="1325" ht="15.75" customHeight="1">
      <c r="A1325" s="23"/>
    </row>
    <row r="1326" ht="15.75" customHeight="1">
      <c r="A1326" s="23"/>
    </row>
    <row r="1327" ht="15.75" customHeight="1">
      <c r="A1327" s="23"/>
    </row>
    <row r="1328" ht="15.75" customHeight="1">
      <c r="A1328" s="23"/>
    </row>
    <row r="1329" ht="15.75" customHeight="1">
      <c r="A1329" s="23"/>
    </row>
    <row r="1330" ht="15.75" customHeight="1">
      <c r="A1330" s="23"/>
    </row>
    <row r="1331" ht="15.75" customHeight="1">
      <c r="A1331" s="23"/>
    </row>
    <row r="1332" ht="15.75" customHeight="1">
      <c r="A1332" s="23"/>
    </row>
    <row r="1333" ht="15.75" customHeight="1">
      <c r="A1333" s="23"/>
    </row>
    <row r="1334" ht="15.75" customHeight="1">
      <c r="A1334" s="23"/>
    </row>
    <row r="1335" ht="15.75" customHeight="1">
      <c r="A1335" s="23"/>
    </row>
    <row r="1336" ht="15.75" customHeight="1">
      <c r="A1336" s="23"/>
    </row>
    <row r="1337" ht="15.75" customHeight="1">
      <c r="A1337" s="23"/>
    </row>
    <row r="1338" ht="15.75" customHeight="1">
      <c r="A1338" s="23"/>
    </row>
    <row r="1339" ht="15.75" customHeight="1">
      <c r="A1339" s="23"/>
    </row>
    <row r="1340" ht="15.75" customHeight="1">
      <c r="A1340" s="23"/>
    </row>
    <row r="1341" ht="15.75" customHeight="1">
      <c r="A1341" s="23"/>
    </row>
    <row r="1342" ht="15.75" customHeight="1">
      <c r="A1342" s="23"/>
    </row>
    <row r="1343" ht="15.75" customHeight="1">
      <c r="A1343" s="23"/>
    </row>
    <row r="1344" ht="15.75" customHeight="1">
      <c r="A1344" s="23"/>
    </row>
    <row r="1345" ht="15.75" customHeight="1">
      <c r="A1345" s="23"/>
    </row>
    <row r="1346" ht="15.75" customHeight="1">
      <c r="A1346" s="23"/>
    </row>
    <row r="1347" ht="15.75" customHeight="1">
      <c r="A1347" s="23"/>
    </row>
    <row r="1348" ht="15.75" customHeight="1">
      <c r="A1348" s="23"/>
    </row>
    <row r="1349" ht="15.75" customHeight="1">
      <c r="A1349" s="23"/>
    </row>
    <row r="1350" ht="15.75" customHeight="1">
      <c r="A1350" s="23"/>
    </row>
    <row r="1351" ht="15.75" customHeight="1">
      <c r="A1351" s="23"/>
    </row>
    <row r="1352" ht="15.75" customHeight="1">
      <c r="A1352" s="23"/>
    </row>
    <row r="1353" ht="15.75" customHeight="1">
      <c r="A1353" s="23"/>
    </row>
    <row r="1354" ht="15.75" customHeight="1">
      <c r="A1354" s="23"/>
    </row>
    <row r="1355" ht="15.75" customHeight="1">
      <c r="A1355" s="23"/>
    </row>
    <row r="1356" ht="15.75" customHeight="1">
      <c r="A1356" s="23"/>
    </row>
    <row r="1357" ht="15.75" customHeight="1">
      <c r="A1357" s="23"/>
    </row>
    <row r="1358" ht="15.75" customHeight="1">
      <c r="A1358" s="23"/>
    </row>
    <row r="1359" ht="15.75" customHeight="1">
      <c r="A1359" s="23"/>
    </row>
    <row r="1360" ht="15.75" customHeight="1">
      <c r="A1360" s="23"/>
    </row>
    <row r="1361" ht="15.75" customHeight="1">
      <c r="A1361" s="23"/>
    </row>
    <row r="1362" ht="15.75" customHeight="1">
      <c r="A1362" s="23"/>
    </row>
    <row r="1363" ht="15.75" customHeight="1">
      <c r="A1363" s="23"/>
    </row>
    <row r="1364" ht="15.75" customHeight="1">
      <c r="A1364" s="23"/>
    </row>
    <row r="1365" ht="15.75" customHeight="1">
      <c r="A1365" s="23"/>
    </row>
    <row r="1366" ht="15.75" customHeight="1">
      <c r="A1366" s="23"/>
    </row>
    <row r="1367" ht="15.75" customHeight="1">
      <c r="A1367" s="23"/>
    </row>
    <row r="1368" ht="15.75" customHeight="1">
      <c r="A1368" s="23"/>
    </row>
    <row r="1369" ht="15.75" customHeight="1">
      <c r="A1369" s="23"/>
    </row>
    <row r="1370" ht="15.75" customHeight="1">
      <c r="A1370" s="23"/>
    </row>
    <row r="1371" ht="15.75" customHeight="1">
      <c r="A1371" s="23"/>
    </row>
    <row r="1372" ht="15.75" customHeight="1">
      <c r="A1372" s="23"/>
    </row>
    <row r="1373" ht="15.75" customHeight="1">
      <c r="A1373" s="23"/>
    </row>
    <row r="1374" ht="15.75" customHeight="1">
      <c r="A1374" s="23"/>
    </row>
    <row r="1375" ht="15.75" customHeight="1">
      <c r="A1375" s="23"/>
    </row>
    <row r="1376" ht="15.75" customHeight="1">
      <c r="A1376" s="23"/>
    </row>
    <row r="1377" ht="15.75" customHeight="1">
      <c r="A1377" s="23"/>
    </row>
    <row r="1378" ht="15.75" customHeight="1">
      <c r="A1378" s="23"/>
    </row>
    <row r="1379" ht="15.75" customHeight="1">
      <c r="A1379" s="23"/>
    </row>
    <row r="1380" ht="15.75" customHeight="1">
      <c r="A1380" s="23"/>
    </row>
    <row r="1381" ht="15.75" customHeight="1">
      <c r="A1381" s="23"/>
    </row>
    <row r="1382" ht="15.75" customHeight="1">
      <c r="A1382" s="23"/>
    </row>
    <row r="1383" ht="15.75" customHeight="1">
      <c r="A1383" s="23"/>
    </row>
    <row r="1384" ht="15.75" customHeight="1">
      <c r="A1384" s="23"/>
    </row>
    <row r="1385" ht="15.75" customHeight="1">
      <c r="A1385" s="23"/>
    </row>
    <row r="1386" ht="15.75" customHeight="1">
      <c r="A1386" s="23"/>
    </row>
    <row r="1387" ht="15.75" customHeight="1">
      <c r="A1387" s="23"/>
    </row>
    <row r="1388" ht="15.75" customHeight="1">
      <c r="A1388" s="23"/>
    </row>
    <row r="1389" ht="15.75" customHeight="1">
      <c r="A1389" s="23"/>
    </row>
    <row r="1390" ht="15.75" customHeight="1">
      <c r="A1390" s="23"/>
    </row>
    <row r="1391" ht="15.75" customHeight="1">
      <c r="A1391" s="23"/>
    </row>
    <row r="1392" ht="15.75" customHeight="1">
      <c r="A1392" s="23"/>
    </row>
    <row r="1393" ht="15.75" customHeight="1">
      <c r="A1393" s="23"/>
    </row>
    <row r="1394" ht="15.75" customHeight="1">
      <c r="A1394" s="23"/>
    </row>
    <row r="1395" ht="15.75" customHeight="1">
      <c r="A1395" s="23"/>
    </row>
    <row r="1396" ht="15.75" customHeight="1">
      <c r="A1396" s="23"/>
    </row>
    <row r="1397" ht="15.75" customHeight="1">
      <c r="A1397" s="23"/>
    </row>
    <row r="1398" ht="15.75" customHeight="1">
      <c r="A1398" s="23"/>
    </row>
    <row r="1399" ht="15.75" customHeight="1">
      <c r="A1399" s="23"/>
    </row>
    <row r="1400" ht="15.75" customHeight="1">
      <c r="A1400" s="23"/>
    </row>
    <row r="1401" ht="15.75" customHeight="1">
      <c r="A1401" s="23"/>
    </row>
    <row r="1402" ht="15.75" customHeight="1">
      <c r="A1402" s="23"/>
    </row>
    <row r="1403" ht="15.75" customHeight="1">
      <c r="A1403" s="23"/>
    </row>
    <row r="1404" ht="15.75" customHeight="1">
      <c r="A1404" s="23"/>
    </row>
    <row r="1405" ht="15.75" customHeight="1">
      <c r="A1405" s="23"/>
    </row>
    <row r="1406" ht="15.75" customHeight="1">
      <c r="A1406" s="23"/>
    </row>
    <row r="1407" ht="15.75" customHeight="1">
      <c r="A1407" s="23"/>
    </row>
    <row r="1408" ht="15.75" customHeight="1">
      <c r="A1408" s="23"/>
    </row>
    <row r="1409" ht="15.75" customHeight="1">
      <c r="A1409" s="23"/>
    </row>
    <row r="1410" ht="15.75" customHeight="1">
      <c r="A1410" s="23"/>
    </row>
    <row r="1411" ht="15.75" customHeight="1">
      <c r="A1411" s="23"/>
    </row>
    <row r="1412" ht="15.75" customHeight="1">
      <c r="A1412" s="23"/>
    </row>
    <row r="1413" ht="15.75" customHeight="1">
      <c r="A1413" s="23"/>
    </row>
    <row r="1414" ht="15.75" customHeight="1">
      <c r="A1414" s="23"/>
    </row>
    <row r="1415" ht="15.75" customHeight="1">
      <c r="A1415" s="23"/>
    </row>
    <row r="1416" ht="15.75" customHeight="1">
      <c r="A1416" s="23"/>
    </row>
    <row r="1417" ht="15.75" customHeight="1">
      <c r="A1417" s="23"/>
    </row>
    <row r="1418" ht="15.75" customHeight="1">
      <c r="A1418" s="23"/>
    </row>
    <row r="1419" ht="15.75" customHeight="1">
      <c r="A1419" s="23"/>
    </row>
    <row r="1420" ht="15.75" customHeight="1">
      <c r="A1420" s="23"/>
    </row>
    <row r="1421" ht="15.75" customHeight="1">
      <c r="A1421" s="23"/>
    </row>
    <row r="1422" ht="15.75" customHeight="1">
      <c r="A1422" s="23"/>
    </row>
    <row r="1423" ht="15.75" customHeight="1">
      <c r="A1423" s="23"/>
    </row>
    <row r="1424" ht="15.75" customHeight="1">
      <c r="A1424" s="23"/>
    </row>
    <row r="1425" ht="15.75" customHeight="1">
      <c r="A1425" s="23"/>
    </row>
    <row r="1426" ht="15.75" customHeight="1">
      <c r="A1426" s="23"/>
    </row>
    <row r="1427" ht="15.75" customHeight="1">
      <c r="A1427" s="23"/>
    </row>
    <row r="1428" ht="15.75" customHeight="1">
      <c r="A1428" s="23"/>
    </row>
    <row r="1429" ht="15.75" customHeight="1">
      <c r="A1429" s="23"/>
    </row>
    <row r="1430" ht="15.75" customHeight="1">
      <c r="A1430" s="23"/>
    </row>
    <row r="1431" ht="15.75" customHeight="1">
      <c r="A1431" s="23"/>
    </row>
    <row r="1432" ht="15.75" customHeight="1">
      <c r="A1432" s="23"/>
    </row>
    <row r="1433" ht="15.75" customHeight="1">
      <c r="A1433" s="23"/>
    </row>
    <row r="1434" ht="15.75" customHeight="1">
      <c r="A1434" s="23"/>
    </row>
    <row r="1435" ht="15.75" customHeight="1">
      <c r="A1435" s="23"/>
    </row>
    <row r="1436" ht="15.75" customHeight="1">
      <c r="A1436" s="23"/>
    </row>
    <row r="1437" ht="15.75" customHeight="1">
      <c r="A1437" s="23"/>
    </row>
    <row r="1438" ht="15.75" customHeight="1">
      <c r="A1438" s="23"/>
    </row>
    <row r="1439" ht="15.75" customHeight="1">
      <c r="A1439" s="23"/>
    </row>
    <row r="1440" ht="15.75" customHeight="1">
      <c r="A1440" s="23"/>
    </row>
    <row r="1441" ht="15.75" customHeight="1">
      <c r="A1441" s="23"/>
    </row>
    <row r="1442" ht="15.75" customHeight="1">
      <c r="A1442" s="23"/>
    </row>
    <row r="1443" ht="15.75" customHeight="1">
      <c r="A1443" s="23"/>
    </row>
    <row r="1444" ht="15.75" customHeight="1">
      <c r="A1444" s="23"/>
    </row>
    <row r="1445" ht="15.75" customHeight="1">
      <c r="A1445" s="23"/>
    </row>
    <row r="1446" ht="15.75" customHeight="1">
      <c r="A1446" s="23"/>
    </row>
    <row r="1447" ht="15.75" customHeight="1">
      <c r="A1447" s="23"/>
    </row>
    <row r="1448" ht="15.75" customHeight="1">
      <c r="A1448" s="23"/>
    </row>
    <row r="1449" ht="15.75" customHeight="1">
      <c r="A1449" s="23"/>
    </row>
    <row r="1450" ht="15.75" customHeight="1">
      <c r="A1450" s="23"/>
    </row>
    <row r="1451" ht="15.75" customHeight="1">
      <c r="A1451" s="23"/>
    </row>
    <row r="1452" ht="15.75" customHeight="1">
      <c r="A1452" s="23"/>
    </row>
    <row r="1453" ht="15.75" customHeight="1">
      <c r="A1453" s="23"/>
    </row>
    <row r="1454" ht="15.75" customHeight="1">
      <c r="A1454" s="23"/>
    </row>
    <row r="1455" ht="15.75" customHeight="1">
      <c r="A1455" s="23"/>
    </row>
    <row r="1456" ht="15.75" customHeight="1">
      <c r="A1456" s="23"/>
    </row>
    <row r="1457" ht="15.75" customHeight="1">
      <c r="A1457" s="23"/>
    </row>
    <row r="1458" ht="15.75" customHeight="1">
      <c r="A1458" s="23"/>
    </row>
    <row r="1459" ht="15.75" customHeight="1">
      <c r="A1459" s="23"/>
    </row>
    <row r="1460" ht="15.75" customHeight="1">
      <c r="A1460" s="23"/>
    </row>
    <row r="1461" ht="15.75" customHeight="1">
      <c r="A1461" s="23"/>
    </row>
    <row r="1462" ht="15.75" customHeight="1">
      <c r="A1462" s="23"/>
    </row>
    <row r="1463" ht="15.75" customHeight="1">
      <c r="A1463" s="23"/>
    </row>
    <row r="1464" ht="15.75" customHeight="1">
      <c r="A1464" s="23"/>
    </row>
    <row r="1465" ht="15.75" customHeight="1">
      <c r="A1465" s="23"/>
    </row>
    <row r="1466" ht="15.75" customHeight="1">
      <c r="A1466" s="23"/>
    </row>
    <row r="1467" ht="15.75" customHeight="1">
      <c r="A1467" s="23"/>
    </row>
    <row r="1468" ht="15.75" customHeight="1">
      <c r="A1468" s="23"/>
    </row>
    <row r="1469" ht="15.75" customHeight="1">
      <c r="A1469" s="23"/>
    </row>
    <row r="1470" ht="15.75" customHeight="1">
      <c r="A1470" s="23"/>
    </row>
    <row r="1471" ht="15.75" customHeight="1">
      <c r="A1471" s="23"/>
    </row>
    <row r="1472" ht="15.75" customHeight="1">
      <c r="A1472" s="23"/>
    </row>
    <row r="1473" ht="15.75" customHeight="1">
      <c r="A1473" s="23"/>
    </row>
    <row r="1474" ht="15.75" customHeight="1">
      <c r="A1474" s="23"/>
    </row>
    <row r="1475" ht="15.75" customHeight="1">
      <c r="A1475" s="23"/>
    </row>
    <row r="1476" ht="15.75" customHeight="1">
      <c r="A1476" s="23"/>
    </row>
    <row r="1477" ht="15.75" customHeight="1">
      <c r="A1477" s="23"/>
    </row>
    <row r="1478" ht="15.75" customHeight="1">
      <c r="A1478" s="23"/>
    </row>
    <row r="1479" ht="15.75" customHeight="1">
      <c r="A1479" s="23"/>
    </row>
    <row r="1480" ht="15.75" customHeight="1">
      <c r="A1480" s="23"/>
    </row>
    <row r="1481" ht="15.75" customHeight="1">
      <c r="A1481" s="23"/>
    </row>
    <row r="1482" ht="15.75" customHeight="1">
      <c r="A1482" s="23"/>
    </row>
    <row r="1483" ht="15.75" customHeight="1">
      <c r="A1483" s="23"/>
    </row>
    <row r="1484" ht="15.75" customHeight="1">
      <c r="A1484" s="23"/>
    </row>
    <row r="1485" ht="15.75" customHeight="1">
      <c r="A1485" s="23"/>
    </row>
    <row r="1486" ht="15.75" customHeight="1">
      <c r="A1486" s="23"/>
    </row>
    <row r="1487" ht="15.75" customHeight="1">
      <c r="A1487" s="23"/>
    </row>
    <row r="1488" ht="15.75" customHeight="1">
      <c r="A1488" s="23"/>
    </row>
    <row r="1489" ht="15.75" customHeight="1">
      <c r="A1489" s="23"/>
    </row>
    <row r="1490" ht="15.75" customHeight="1">
      <c r="A1490" s="23"/>
    </row>
    <row r="1491" ht="15.75" customHeight="1">
      <c r="A1491" s="23"/>
    </row>
    <row r="1492" ht="15.75" customHeight="1">
      <c r="A1492" s="23"/>
    </row>
    <row r="1493" ht="15.75" customHeight="1">
      <c r="A1493" s="23"/>
    </row>
    <row r="1494" ht="15.75" customHeight="1">
      <c r="A1494" s="23"/>
    </row>
    <row r="1495" ht="15.75" customHeight="1">
      <c r="A1495" s="23"/>
    </row>
    <row r="1496" ht="15.75" customHeight="1">
      <c r="A1496" s="23"/>
    </row>
    <row r="1497" ht="15.75" customHeight="1">
      <c r="A1497" s="23"/>
    </row>
    <row r="1498" ht="15.75" customHeight="1">
      <c r="A1498" s="23"/>
    </row>
    <row r="1499" ht="15.75" customHeight="1">
      <c r="A1499" s="23"/>
    </row>
    <row r="1500" ht="15.75" customHeight="1">
      <c r="A1500" s="23"/>
    </row>
    <row r="1501" ht="15.75" customHeight="1">
      <c r="A1501" s="23"/>
    </row>
    <row r="1502" ht="15.75" customHeight="1">
      <c r="A1502" s="23"/>
    </row>
    <row r="1503" ht="15.75" customHeight="1">
      <c r="A1503" s="23"/>
    </row>
    <row r="1504" ht="15.75" customHeight="1">
      <c r="A1504" s="23"/>
    </row>
    <row r="1505" ht="15.75" customHeight="1">
      <c r="A1505" s="23"/>
    </row>
    <row r="1506" ht="15.75" customHeight="1">
      <c r="A1506" s="23"/>
    </row>
    <row r="1507" ht="15.75" customHeight="1">
      <c r="A1507" s="23"/>
    </row>
    <row r="1508" ht="15.75" customHeight="1">
      <c r="A1508" s="23"/>
    </row>
    <row r="1509" ht="15.75" customHeight="1">
      <c r="A1509" s="23"/>
    </row>
    <row r="1510" ht="15.75" customHeight="1">
      <c r="A1510" s="23"/>
    </row>
    <row r="1511" ht="15.75" customHeight="1">
      <c r="A1511" s="23"/>
    </row>
    <row r="1512" ht="15.75" customHeight="1">
      <c r="A1512" s="23"/>
    </row>
    <row r="1513" ht="15.75" customHeight="1">
      <c r="A1513" s="23"/>
    </row>
    <row r="1514" ht="15.75" customHeight="1">
      <c r="A1514" s="23"/>
    </row>
    <row r="1515" ht="15.75" customHeight="1">
      <c r="A1515" s="23"/>
    </row>
    <row r="1516" ht="15.75" customHeight="1">
      <c r="A1516" s="23"/>
    </row>
    <row r="1517" ht="15.75" customHeight="1">
      <c r="A1517" s="23"/>
    </row>
    <row r="1518" ht="15.75" customHeight="1">
      <c r="A1518" s="23"/>
    </row>
    <row r="1519" ht="15.75" customHeight="1">
      <c r="A1519" s="23"/>
    </row>
    <row r="1520" ht="15.75" customHeight="1">
      <c r="A1520" s="23"/>
    </row>
    <row r="1521" ht="15.75" customHeight="1">
      <c r="A1521" s="23"/>
    </row>
    <row r="1522" ht="15.75" customHeight="1">
      <c r="A1522" s="23"/>
    </row>
    <row r="1523" ht="15.75" customHeight="1">
      <c r="A1523" s="23"/>
    </row>
    <row r="1524" ht="15.75" customHeight="1">
      <c r="A1524" s="23"/>
    </row>
    <row r="1525" ht="15.75" customHeight="1">
      <c r="A1525" s="23"/>
    </row>
    <row r="1526" ht="15.75" customHeight="1">
      <c r="A1526" s="23"/>
    </row>
    <row r="1527" ht="15.75" customHeight="1">
      <c r="A1527" s="23"/>
    </row>
    <row r="1528" ht="15.75" customHeight="1">
      <c r="A1528" s="23"/>
    </row>
    <row r="1529" ht="15.75" customHeight="1">
      <c r="A1529" s="23"/>
    </row>
    <row r="1530" ht="15.75" customHeight="1">
      <c r="A1530" s="23"/>
    </row>
    <row r="1531" ht="15.75" customHeight="1">
      <c r="A1531" s="23"/>
    </row>
    <row r="1532" ht="15.75" customHeight="1">
      <c r="A1532" s="23"/>
    </row>
    <row r="1533" ht="15.75" customHeight="1">
      <c r="A1533" s="23"/>
    </row>
    <row r="1534" ht="15.75" customHeight="1">
      <c r="A1534" s="23"/>
    </row>
    <row r="1535" ht="15.75" customHeight="1">
      <c r="A1535" s="23"/>
    </row>
    <row r="1536" ht="15.75" customHeight="1">
      <c r="A1536" s="23"/>
    </row>
    <row r="1537" ht="15.75" customHeight="1">
      <c r="A1537" s="23"/>
    </row>
    <row r="1538" ht="15.75" customHeight="1">
      <c r="A1538" s="23"/>
    </row>
    <row r="1539" ht="15.75" customHeight="1">
      <c r="A1539" s="23"/>
    </row>
    <row r="1540" ht="15.75" customHeight="1">
      <c r="A1540" s="23"/>
    </row>
    <row r="1541" ht="15.75" customHeight="1">
      <c r="A1541" s="23"/>
    </row>
    <row r="1542" ht="15.75" customHeight="1">
      <c r="A1542" s="23"/>
    </row>
    <row r="1543" ht="15.75" customHeight="1">
      <c r="A1543" s="23"/>
    </row>
    <row r="1544" ht="15.75" customHeight="1">
      <c r="A1544" s="23"/>
    </row>
    <row r="1545" ht="15.75" customHeight="1">
      <c r="A1545" s="23"/>
    </row>
    <row r="1546" ht="15.75" customHeight="1">
      <c r="A1546" s="23"/>
    </row>
    <row r="1547" ht="15.75" customHeight="1">
      <c r="A1547" s="23"/>
    </row>
    <row r="1548" ht="15.75" customHeight="1">
      <c r="A1548" s="23"/>
    </row>
    <row r="1549" ht="15.75" customHeight="1">
      <c r="A1549" s="23"/>
    </row>
    <row r="1550" ht="15.75" customHeight="1">
      <c r="A1550" s="23"/>
    </row>
    <row r="1551" ht="15.75" customHeight="1">
      <c r="A1551" s="23"/>
    </row>
    <row r="1552" ht="15.75" customHeight="1">
      <c r="A1552" s="23"/>
    </row>
    <row r="1553" ht="15.75" customHeight="1">
      <c r="A1553" s="23"/>
    </row>
    <row r="1554" ht="15.75" customHeight="1">
      <c r="A1554" s="23"/>
    </row>
    <row r="1555" ht="15.75" customHeight="1">
      <c r="A1555" s="23"/>
    </row>
    <row r="1556" ht="15.75" customHeight="1">
      <c r="A1556" s="23"/>
    </row>
    <row r="1557" ht="15.75" customHeight="1">
      <c r="A1557" s="23"/>
    </row>
    <row r="1558" ht="15.75" customHeight="1">
      <c r="A1558" s="23"/>
    </row>
    <row r="1559" ht="15.75" customHeight="1">
      <c r="A1559" s="23"/>
    </row>
    <row r="1560" ht="15.75" customHeight="1">
      <c r="A1560" s="23"/>
    </row>
    <row r="1561" ht="15.75" customHeight="1">
      <c r="A1561" s="23"/>
    </row>
    <row r="1562" ht="15.75" customHeight="1">
      <c r="A1562" s="23"/>
    </row>
    <row r="1563" ht="15.75" customHeight="1">
      <c r="A1563" s="23"/>
    </row>
    <row r="1564" ht="15.75" customHeight="1">
      <c r="A1564" s="23"/>
    </row>
    <row r="1565" ht="15.75" customHeight="1">
      <c r="A1565" s="23"/>
    </row>
    <row r="1566" ht="15.75" customHeight="1">
      <c r="A1566" s="23"/>
    </row>
    <row r="1567" ht="15.75" customHeight="1">
      <c r="A1567" s="23"/>
    </row>
    <row r="1568" ht="15.75" customHeight="1">
      <c r="A1568" s="23"/>
    </row>
    <row r="1569" ht="15.75" customHeight="1">
      <c r="A1569" s="23"/>
    </row>
    <row r="1570" ht="15.75" customHeight="1">
      <c r="A1570" s="23"/>
    </row>
    <row r="1571" ht="15.75" customHeight="1">
      <c r="A1571" s="23"/>
    </row>
    <row r="1572" ht="15.75" customHeight="1">
      <c r="A1572" s="23"/>
    </row>
    <row r="1573" ht="15.75" customHeight="1">
      <c r="A1573" s="23"/>
    </row>
    <row r="1574" ht="15.75" customHeight="1">
      <c r="A1574" s="23"/>
    </row>
    <row r="1575" ht="15.75" customHeight="1">
      <c r="A1575" s="23"/>
    </row>
    <row r="1576" ht="15.75" customHeight="1">
      <c r="A1576" s="23"/>
    </row>
    <row r="1577" ht="15.75" customHeight="1">
      <c r="A1577" s="23"/>
    </row>
    <row r="1578" ht="15.75" customHeight="1">
      <c r="A1578" s="23"/>
    </row>
    <row r="1579" ht="15.75" customHeight="1">
      <c r="A1579" s="23"/>
    </row>
    <row r="1580" ht="15.75" customHeight="1">
      <c r="A1580" s="23"/>
    </row>
    <row r="1581" ht="15.75" customHeight="1">
      <c r="A1581" s="23"/>
    </row>
    <row r="1582" ht="15.75" customHeight="1">
      <c r="A1582" s="23"/>
    </row>
    <row r="1583" ht="15.75" customHeight="1">
      <c r="A1583" s="23"/>
    </row>
    <row r="1584" ht="15.75" customHeight="1">
      <c r="A1584" s="23"/>
    </row>
    <row r="1585" ht="15.75" customHeight="1">
      <c r="A1585" s="23"/>
    </row>
    <row r="1586" ht="15.75" customHeight="1">
      <c r="A1586" s="23"/>
    </row>
    <row r="1587" ht="15.75" customHeight="1">
      <c r="A1587" s="23"/>
    </row>
    <row r="1588" ht="15.75" customHeight="1">
      <c r="A1588" s="23"/>
    </row>
    <row r="1589" ht="15.75" customHeight="1">
      <c r="A1589" s="23"/>
    </row>
    <row r="1590" ht="15.75" customHeight="1">
      <c r="A1590" s="23"/>
    </row>
    <row r="1591" ht="15.75" customHeight="1">
      <c r="A1591" s="23"/>
    </row>
    <row r="1592" ht="15.75" customHeight="1">
      <c r="A1592" s="23"/>
    </row>
    <row r="1593" ht="15.75" customHeight="1">
      <c r="A1593" s="23"/>
    </row>
    <row r="1594" ht="15.75" customHeight="1">
      <c r="A1594" s="23"/>
    </row>
    <row r="1595" ht="15.75" customHeight="1">
      <c r="A1595" s="23"/>
    </row>
    <row r="1596" ht="15.75" customHeight="1">
      <c r="A1596" s="23"/>
    </row>
    <row r="1597" ht="15.75" customHeight="1">
      <c r="A1597" s="23"/>
    </row>
    <row r="1598" ht="15.75" customHeight="1">
      <c r="A1598" s="23"/>
    </row>
    <row r="1599" ht="15.75" customHeight="1">
      <c r="A1599" s="23"/>
    </row>
    <row r="1600" ht="15.75" customHeight="1">
      <c r="A1600" s="23"/>
    </row>
    <row r="1601" ht="15.75" customHeight="1">
      <c r="A1601" s="23"/>
    </row>
    <row r="1602" ht="15.75" customHeight="1">
      <c r="A1602" s="23"/>
    </row>
    <row r="1603" ht="15.75" customHeight="1">
      <c r="A1603" s="23"/>
    </row>
    <row r="1604" ht="15.75" customHeight="1">
      <c r="A1604" s="23"/>
    </row>
    <row r="1605" ht="15.75" customHeight="1">
      <c r="A1605" s="23"/>
    </row>
    <row r="1606" ht="15.75" customHeight="1">
      <c r="A1606" s="23"/>
    </row>
    <row r="1607" ht="15.75" customHeight="1">
      <c r="A1607" s="23"/>
    </row>
    <row r="1608" ht="15.75" customHeight="1">
      <c r="A1608" s="23"/>
    </row>
    <row r="1609" ht="15.75" customHeight="1">
      <c r="A1609" s="23"/>
    </row>
    <row r="1610" ht="15.75" customHeight="1">
      <c r="A1610" s="23"/>
    </row>
    <row r="1611" ht="15.75" customHeight="1">
      <c r="A1611" s="23"/>
    </row>
    <row r="1612" ht="15.75" customHeight="1">
      <c r="A1612" s="23"/>
    </row>
    <row r="1613" ht="15.75" customHeight="1">
      <c r="A1613" s="23"/>
    </row>
    <row r="1614" ht="15.75" customHeight="1">
      <c r="A1614" s="23"/>
    </row>
    <row r="1615" ht="15.75" customHeight="1">
      <c r="A1615" s="23"/>
    </row>
    <row r="1616" ht="15.75" customHeight="1">
      <c r="A1616" s="23"/>
    </row>
    <row r="1617" ht="15.75" customHeight="1">
      <c r="A1617" s="23"/>
    </row>
    <row r="1618" ht="15.75" customHeight="1">
      <c r="A1618" s="23"/>
    </row>
    <row r="1619" ht="15.75" customHeight="1">
      <c r="A1619" s="23"/>
    </row>
    <row r="1620" ht="15.75" customHeight="1">
      <c r="A1620" s="23"/>
    </row>
    <row r="1621" ht="15.75" customHeight="1">
      <c r="A1621" s="23"/>
    </row>
    <row r="1622" ht="15.75" customHeight="1">
      <c r="A1622" s="23"/>
    </row>
    <row r="1623" ht="15.75" customHeight="1">
      <c r="A1623" s="23"/>
    </row>
    <row r="1624" ht="15.75" customHeight="1">
      <c r="A1624" s="23"/>
    </row>
    <row r="1625" ht="15.75" customHeight="1">
      <c r="A1625" s="23"/>
    </row>
    <row r="1626" ht="15.75" customHeight="1">
      <c r="A1626" s="23"/>
    </row>
    <row r="1627" ht="15.75" customHeight="1">
      <c r="A1627" s="23"/>
    </row>
    <row r="1628" ht="15.75" customHeight="1">
      <c r="A1628" s="23"/>
    </row>
    <row r="1629" ht="15.75" customHeight="1">
      <c r="A1629" s="23"/>
    </row>
    <row r="1630" ht="15.75" customHeight="1">
      <c r="A1630" s="23"/>
    </row>
    <row r="1631" ht="15.75" customHeight="1">
      <c r="A1631" s="23"/>
    </row>
    <row r="1632" ht="15.75" customHeight="1">
      <c r="A1632" s="23"/>
    </row>
    <row r="1633" ht="15.75" customHeight="1">
      <c r="A1633" s="23"/>
    </row>
    <row r="1634" ht="15.75" customHeight="1">
      <c r="A1634" s="23"/>
    </row>
    <row r="1635" ht="15.75" customHeight="1">
      <c r="A1635" s="23"/>
    </row>
    <row r="1636" ht="15.75" customHeight="1">
      <c r="A1636" s="23"/>
    </row>
    <row r="1637" ht="15.75" customHeight="1">
      <c r="A1637" s="23"/>
    </row>
    <row r="1638" ht="15.75" customHeight="1">
      <c r="A1638" s="23"/>
    </row>
    <row r="1639" ht="15.75" customHeight="1">
      <c r="A1639" s="23"/>
    </row>
    <row r="1640" ht="15.75" customHeight="1">
      <c r="A1640" s="23"/>
    </row>
    <row r="1641" ht="15.75" customHeight="1">
      <c r="A1641" s="23"/>
    </row>
    <row r="1642" ht="15.75" customHeight="1">
      <c r="A1642" s="23"/>
    </row>
    <row r="1643" ht="15.75" customHeight="1">
      <c r="A1643" s="23"/>
    </row>
    <row r="1644" ht="15.75" customHeight="1">
      <c r="A1644" s="23"/>
    </row>
    <row r="1645" ht="15.75" customHeight="1">
      <c r="A1645" s="23"/>
    </row>
    <row r="1646" ht="15.75" customHeight="1">
      <c r="A1646" s="23"/>
    </row>
    <row r="1647" ht="15.75" customHeight="1">
      <c r="A1647" s="23"/>
    </row>
    <row r="1648" ht="15.75" customHeight="1">
      <c r="A1648" s="23"/>
    </row>
    <row r="1649" ht="15.75" customHeight="1">
      <c r="A1649" s="23"/>
    </row>
    <row r="1650" ht="15.75" customHeight="1">
      <c r="A1650" s="23"/>
    </row>
    <row r="1651" ht="15.75" customHeight="1">
      <c r="A1651" s="23"/>
    </row>
    <row r="1652" ht="15.75" customHeight="1">
      <c r="A1652" s="23"/>
    </row>
    <row r="1653" ht="15.75" customHeight="1">
      <c r="A1653" s="23"/>
    </row>
    <row r="1654" ht="15.75" customHeight="1">
      <c r="A1654" s="23"/>
    </row>
    <row r="1655" ht="15.75" customHeight="1">
      <c r="A1655" s="23"/>
    </row>
    <row r="1656" ht="15.75" customHeight="1">
      <c r="A1656" s="23"/>
    </row>
    <row r="1657" ht="15.75" customHeight="1">
      <c r="A1657" s="23"/>
    </row>
    <row r="1658" ht="15.75" customHeight="1">
      <c r="A1658" s="23"/>
    </row>
    <row r="1659" ht="15.75" customHeight="1">
      <c r="A1659" s="23"/>
    </row>
    <row r="1660" ht="15.75" customHeight="1">
      <c r="A1660" s="23"/>
    </row>
    <row r="1661" ht="15.75" customHeight="1">
      <c r="A1661" s="23"/>
    </row>
    <row r="1662" ht="15.75" customHeight="1">
      <c r="A1662" s="23"/>
    </row>
    <row r="1663" ht="15.75" customHeight="1">
      <c r="A1663" s="23"/>
    </row>
    <row r="1664" ht="15.75" customHeight="1">
      <c r="A1664" s="23"/>
    </row>
    <row r="1665" ht="15.75" customHeight="1">
      <c r="A1665" s="23"/>
    </row>
    <row r="1666" ht="15.75" customHeight="1">
      <c r="A1666" s="23"/>
    </row>
    <row r="1667" ht="15.75" customHeight="1">
      <c r="A1667" s="23"/>
    </row>
    <row r="1668" ht="15.75" customHeight="1">
      <c r="A1668" s="23"/>
    </row>
    <row r="1669" ht="15.75" customHeight="1">
      <c r="A1669" s="23"/>
    </row>
    <row r="1670" ht="15.75" customHeight="1">
      <c r="A1670" s="23"/>
    </row>
    <row r="1671" ht="15.75" customHeight="1">
      <c r="A1671" s="23"/>
    </row>
    <row r="1672" ht="15.75" customHeight="1">
      <c r="A1672" s="23"/>
    </row>
    <row r="1673" ht="15.75" customHeight="1">
      <c r="A1673" s="23"/>
    </row>
    <row r="1674" ht="15.75" customHeight="1">
      <c r="A1674" s="23"/>
    </row>
    <row r="1675" ht="15.75" customHeight="1">
      <c r="A1675" s="23"/>
    </row>
    <row r="1676" ht="15.75" customHeight="1">
      <c r="A1676" s="23"/>
    </row>
    <row r="1677" ht="15.75" customHeight="1">
      <c r="A1677" s="23"/>
    </row>
    <row r="1678" ht="15.75" customHeight="1">
      <c r="A1678" s="23"/>
    </row>
    <row r="1679" ht="15.75" customHeight="1">
      <c r="A1679" s="23"/>
    </row>
    <row r="1680" ht="15.75" customHeight="1">
      <c r="A1680" s="23"/>
    </row>
    <row r="1681" ht="15.75" customHeight="1">
      <c r="A1681" s="23"/>
    </row>
    <row r="1682" ht="15.75" customHeight="1">
      <c r="A1682" s="23"/>
    </row>
    <row r="1683" ht="15.75" customHeight="1">
      <c r="A1683" s="23"/>
    </row>
    <row r="1684" ht="15.75" customHeight="1">
      <c r="A1684" s="23"/>
    </row>
    <row r="1685" ht="15.75" customHeight="1">
      <c r="A1685" s="23"/>
    </row>
    <row r="1686" ht="15.75" customHeight="1">
      <c r="A1686" s="23"/>
    </row>
    <row r="1687" ht="15.75" customHeight="1">
      <c r="A1687" s="23"/>
    </row>
    <row r="1688" ht="15.75" customHeight="1">
      <c r="A1688" s="23"/>
    </row>
    <row r="1689" ht="15.75" customHeight="1">
      <c r="A1689" s="23"/>
    </row>
    <row r="1690" ht="15.75" customHeight="1">
      <c r="A1690" s="23"/>
    </row>
    <row r="1691" ht="15.75" customHeight="1">
      <c r="A1691" s="23"/>
    </row>
    <row r="1692" ht="15.75" customHeight="1">
      <c r="A1692" s="23"/>
    </row>
    <row r="1693" ht="15.75" customHeight="1">
      <c r="A1693" s="23"/>
    </row>
    <row r="1694" ht="15.75" customHeight="1">
      <c r="A1694" s="23"/>
    </row>
    <row r="1695" ht="15.75" customHeight="1">
      <c r="A1695" s="23"/>
    </row>
    <row r="1696" ht="15.75" customHeight="1">
      <c r="A1696" s="23"/>
    </row>
    <row r="1697" ht="15.75" customHeight="1">
      <c r="A1697" s="23"/>
    </row>
    <row r="1698" ht="15.75" customHeight="1">
      <c r="A1698" s="23"/>
    </row>
    <row r="1699" ht="15.75" customHeight="1">
      <c r="A1699" s="23"/>
    </row>
    <row r="1700" ht="15.75" customHeight="1">
      <c r="A1700" s="23"/>
    </row>
    <row r="1701" ht="15.75" customHeight="1">
      <c r="A1701" s="23"/>
    </row>
    <row r="1702" ht="15.75" customHeight="1">
      <c r="A1702" s="23"/>
    </row>
    <row r="1703" ht="15.75" customHeight="1">
      <c r="A1703" s="23"/>
    </row>
    <row r="1704" ht="15.75" customHeight="1">
      <c r="A1704" s="23"/>
    </row>
    <row r="1705" ht="15.75" customHeight="1">
      <c r="A1705" s="23"/>
    </row>
    <row r="1706" ht="15.75" customHeight="1">
      <c r="A1706" s="23"/>
    </row>
    <row r="1707" ht="15.75" customHeight="1">
      <c r="A1707" s="23"/>
    </row>
    <row r="1708" ht="15.75" customHeight="1">
      <c r="A1708" s="23"/>
    </row>
    <row r="1709" ht="15.75" customHeight="1">
      <c r="A1709" s="23"/>
    </row>
    <row r="1710" ht="15.75" customHeight="1">
      <c r="A1710" s="23"/>
    </row>
    <row r="1711" ht="15.75" customHeight="1">
      <c r="A1711" s="23"/>
    </row>
    <row r="1712" ht="15.75" customHeight="1">
      <c r="A1712" s="23"/>
    </row>
    <row r="1713" ht="15.75" customHeight="1">
      <c r="A1713" s="23"/>
    </row>
    <row r="1714" ht="15.75" customHeight="1">
      <c r="A1714" s="23"/>
    </row>
    <row r="1715" ht="15.75" customHeight="1">
      <c r="A1715" s="23"/>
    </row>
    <row r="1716" ht="15.75" customHeight="1">
      <c r="A1716" s="23"/>
    </row>
    <row r="1717" ht="15.75" customHeight="1">
      <c r="A1717" s="23"/>
    </row>
    <row r="1718" ht="15.75" customHeight="1">
      <c r="A1718" s="23"/>
    </row>
    <row r="1719" ht="15.75" customHeight="1">
      <c r="A1719" s="23"/>
    </row>
    <row r="1720" ht="15.75" customHeight="1">
      <c r="A1720" s="23"/>
    </row>
    <row r="1721" ht="15.75" customHeight="1">
      <c r="A1721" s="23"/>
    </row>
    <row r="1722" ht="15.75" customHeight="1">
      <c r="A1722" s="23"/>
    </row>
    <row r="1723" ht="15.75" customHeight="1">
      <c r="A1723" s="23"/>
    </row>
    <row r="1724" ht="15.75" customHeight="1">
      <c r="A1724" s="23"/>
    </row>
    <row r="1725" ht="15.75" customHeight="1">
      <c r="A1725" s="23"/>
    </row>
    <row r="1726" ht="15.75" customHeight="1">
      <c r="A1726" s="23"/>
    </row>
    <row r="1727" ht="15.75" customHeight="1">
      <c r="A1727" s="23"/>
    </row>
    <row r="1728" ht="15.75" customHeight="1">
      <c r="A1728" s="23"/>
    </row>
    <row r="1729" ht="15.75" customHeight="1">
      <c r="A1729" s="23"/>
    </row>
    <row r="1730" ht="15.75" customHeight="1">
      <c r="A1730" s="23"/>
    </row>
    <row r="1731" ht="15.75" customHeight="1">
      <c r="A1731" s="23"/>
    </row>
    <row r="1732" ht="15.75" customHeight="1">
      <c r="A1732" s="23"/>
    </row>
    <row r="1733" ht="15.75" customHeight="1">
      <c r="A1733" s="23"/>
    </row>
    <row r="1734" ht="15.75" customHeight="1">
      <c r="A1734" s="23"/>
    </row>
    <row r="1735" ht="15.75" customHeight="1">
      <c r="A1735" s="23"/>
    </row>
    <row r="1736" ht="15.75" customHeight="1">
      <c r="A1736" s="23"/>
    </row>
    <row r="1737" ht="15.75" customHeight="1">
      <c r="A1737" s="23"/>
    </row>
    <row r="1738" ht="15.75" customHeight="1">
      <c r="A1738" s="23"/>
    </row>
    <row r="1739" ht="15.75" customHeight="1">
      <c r="A1739" s="23"/>
    </row>
    <row r="1740" ht="15.75" customHeight="1">
      <c r="A1740" s="23"/>
    </row>
    <row r="1741" ht="15.75" customHeight="1">
      <c r="A1741" s="23"/>
    </row>
    <row r="1742" ht="15.75" customHeight="1">
      <c r="A1742" s="23"/>
    </row>
    <row r="1743" ht="15.75" customHeight="1">
      <c r="A1743" s="23"/>
    </row>
    <row r="1744" ht="15.75" customHeight="1">
      <c r="A1744" s="23"/>
    </row>
    <row r="1745" ht="15.75" customHeight="1">
      <c r="A1745" s="23"/>
    </row>
    <row r="1746" ht="15.75" customHeight="1">
      <c r="A1746" s="23"/>
    </row>
    <row r="1747" ht="15.75" customHeight="1">
      <c r="A1747" s="23"/>
    </row>
    <row r="1748" ht="15.75" customHeight="1">
      <c r="A1748" s="23"/>
    </row>
    <row r="1749" ht="15.75" customHeight="1">
      <c r="A1749" s="23"/>
    </row>
    <row r="1750" ht="15.75" customHeight="1">
      <c r="A1750" s="23"/>
    </row>
    <row r="1751" ht="15.75" customHeight="1">
      <c r="A1751" s="23"/>
    </row>
    <row r="1752" ht="15.75" customHeight="1">
      <c r="A1752" s="23"/>
    </row>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sheetData>
  <printOptions/>
  <pageMargins left="0.75" right="0.75" top="0.69" bottom="1" header="0.5" footer="0.5"/>
  <pageSetup horizontalDpi="600" verticalDpi="600" orientation="portrait" scale="63" r:id="rId4"/>
  <rowBreaks count="5" manualBreakCount="5">
    <brk id="59" max="255" man="1"/>
    <brk id="115" max="255" man="1"/>
    <brk id="164" max="255" man="1"/>
    <brk id="225" max="255" man="1"/>
    <brk id="26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Gan</cp:lastModifiedBy>
  <cp:lastPrinted>2007-05-31T09:08:20Z</cp:lastPrinted>
  <dcterms:created xsi:type="dcterms:W3CDTF">2003-04-25T08:03:48Z</dcterms:created>
  <dcterms:modified xsi:type="dcterms:W3CDTF">2007-05-31T09:16:59Z</dcterms:modified>
  <cp:category/>
  <cp:version/>
  <cp:contentType/>
  <cp:contentStatus/>
</cp:coreProperties>
</file>