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S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<sst xmlns="http://schemas.openxmlformats.org/spreadsheetml/2006/main" count="164" uniqueCount="125">
  <si>
    <t>RM'000</t>
  </si>
  <si>
    <t>Revenue</t>
  </si>
  <si>
    <t>Minority interests</t>
  </si>
  <si>
    <t>Basic earnings per ordinary share (sen)</t>
  </si>
  <si>
    <t>Diluted earnings per ordinary share (sen)</t>
  </si>
  <si>
    <t>CAB CAKARAN CORPORATION BERHAD</t>
  </si>
  <si>
    <t>FOR THE FINANCIAL YEAR ENDED 30 SEPTEMBER 2003 (UNAUDITED)</t>
  </si>
  <si>
    <t xml:space="preserve"> </t>
  </si>
  <si>
    <t xml:space="preserve">This is the first interim financial statements on the consolidated results for the financial </t>
  </si>
  <si>
    <t xml:space="preserve">period ended 30 September 2003 announced by the Company in compliance with the </t>
  </si>
  <si>
    <t xml:space="preserve">Kuala Lumpur Stock Exchange ("KLSE") requirements in conjunction with the admission </t>
  </si>
  <si>
    <t>of the Company to the Second Board of the KLSE.</t>
  </si>
  <si>
    <t xml:space="preserve">As this is the first quarterly report being drawn up, there are no comparative figures for </t>
  </si>
  <si>
    <t>the preceding year corresponding quarter.</t>
  </si>
  <si>
    <t>Other operating income</t>
  </si>
  <si>
    <t>Amortisation of reserve on consolidation</t>
  </si>
  <si>
    <t>Changes in inventories</t>
  </si>
  <si>
    <t>Purchases of live stocks, feeds and consumables/</t>
  </si>
  <si>
    <t xml:space="preserve">   raw materials used</t>
  </si>
  <si>
    <t>Staff cost</t>
  </si>
  <si>
    <t>Depreciation of property, plant and equipment</t>
  </si>
  <si>
    <t>Amortisation of goodwill on consolidation</t>
  </si>
  <si>
    <t>Other operating expenses</t>
  </si>
  <si>
    <t>Profit from operations</t>
  </si>
  <si>
    <t>Finance cost</t>
  </si>
  <si>
    <t>Net profit before tax</t>
  </si>
  <si>
    <t>Taxation</t>
  </si>
  <si>
    <t>Net profit after tax</t>
  </si>
  <si>
    <t>Net profit for the year</t>
  </si>
  <si>
    <t>Share of profit of associated company</t>
  </si>
  <si>
    <t>NA</t>
  </si>
  <si>
    <t>PROPERTY, PLANT AND EQUIPMENT</t>
  </si>
  <si>
    <t>INVESTMENT IN ASSOCIATED COMPANY</t>
  </si>
  <si>
    <t>AGRICULTURE EXPENDITURE</t>
  </si>
  <si>
    <t>GOODWILL ON CONSOLIDATION</t>
  </si>
  <si>
    <t>CURRENT ASSETS</t>
  </si>
  <si>
    <t>Investment in quoted shares</t>
  </si>
  <si>
    <t>Inventories</t>
  </si>
  <si>
    <t>Trade receivables</t>
  </si>
  <si>
    <t>Other receivables and prepaid expenses</t>
  </si>
  <si>
    <t>Amount owing by associated company</t>
  </si>
  <si>
    <t>Cash and bank balances</t>
  </si>
  <si>
    <t>Total Current Assets</t>
  </si>
  <si>
    <t>CURRENT LIABILITIES</t>
  </si>
  <si>
    <t>Trade payables</t>
  </si>
  <si>
    <t>Other payables and accrued expenses</t>
  </si>
  <si>
    <t>Amount owing to associated company</t>
  </si>
  <si>
    <t>Amount owing to directors</t>
  </si>
  <si>
    <t>Hire purchase payables</t>
  </si>
  <si>
    <t>Long term loans-current portion</t>
  </si>
  <si>
    <t>Bank borrowings</t>
  </si>
  <si>
    <t>Tax liabilities</t>
  </si>
  <si>
    <t>Total Current Liabilities</t>
  </si>
  <si>
    <t>NET CURRENT ASSETS</t>
  </si>
  <si>
    <t>FINANCED BY:</t>
  </si>
  <si>
    <t>Share capital</t>
  </si>
  <si>
    <t>Share premium</t>
  </si>
  <si>
    <t>Reserve on consolidation</t>
  </si>
  <si>
    <t>Reserves</t>
  </si>
  <si>
    <t>SHAREHOLDERS' EQUITY</t>
  </si>
  <si>
    <t>MINORITY INTEREST</t>
  </si>
  <si>
    <t>LONG-TERM AND DEFERRED LIABILITIES</t>
  </si>
  <si>
    <t>Long-term loans</t>
  </si>
  <si>
    <t>Deferred tax liabilities</t>
  </si>
  <si>
    <t>NET TANGIBLE ASSETS</t>
  </si>
  <si>
    <t>NET TANGIBLE ASSETS PER SHARE (RM)</t>
  </si>
  <si>
    <t>CONDENSED CONSOLIDATED STATEMENT OF CHANGES IN EQUITY</t>
  </si>
  <si>
    <t xml:space="preserve">Distributable </t>
  </si>
  <si>
    <t>Non-distributable reserve</t>
  </si>
  <si>
    <t>Reserve</t>
  </si>
  <si>
    <t xml:space="preserve">Share </t>
  </si>
  <si>
    <t xml:space="preserve">Reserve on </t>
  </si>
  <si>
    <t>Translation</t>
  </si>
  <si>
    <t>Retained</t>
  </si>
  <si>
    <t>Total</t>
  </si>
  <si>
    <t>Capital</t>
  </si>
  <si>
    <t>Premium</t>
  </si>
  <si>
    <t xml:space="preserve">Consolidation </t>
  </si>
  <si>
    <t>Profit</t>
  </si>
  <si>
    <t>Balance as at 1 October 2002</t>
  </si>
  <si>
    <t>Issued of 63,039,996 ordinary shares of RM0.6218</t>
  </si>
  <si>
    <t xml:space="preserve"> each at par</t>
  </si>
  <si>
    <t xml:space="preserve">Reserve arising on acquisition of a </t>
  </si>
  <si>
    <t>subdisiary company</t>
  </si>
  <si>
    <t>Net gain not recognised in the income statement</t>
  </si>
  <si>
    <t>Net loss not recognised in the income statements:</t>
  </si>
  <si>
    <t>Currency translation differences</t>
  </si>
  <si>
    <t>Balance as at 30 September 2003</t>
  </si>
  <si>
    <t xml:space="preserve">This is the first interim financial statements on the consolidated results for the financial period ended 30 September 2003 announced by the </t>
  </si>
  <si>
    <t xml:space="preserve">Company in compliance with the Kuala Lumpur Stock Exchange ("KLSE") requirements in conjunction with the admission of the Company to </t>
  </si>
  <si>
    <t>the Second Board of the KLSE.</t>
  </si>
  <si>
    <t>As this is the first quarterly report being drawn up, there are no comparative figures for the preceding year corresponding quarter.</t>
  </si>
  <si>
    <t xml:space="preserve">CONDENSED CONSOLIDATED CASH FLOW STATEMENT FOR </t>
  </si>
  <si>
    <t>THE FINANCIAL YEAR ENDED 30 SEPTEMBER 2003 (UNAUDITED)</t>
  </si>
  <si>
    <t>Net cash generated from operating activities</t>
  </si>
  <si>
    <t>Effect on exchange rate changes</t>
  </si>
  <si>
    <t>Net change in cash and cash equivalents</t>
  </si>
  <si>
    <t>Cash and cash equivalents at beginning of financial year</t>
  </si>
  <si>
    <t>Cash and cash equivalents at end of financial year</t>
  </si>
  <si>
    <t>Cash and cash equivalents comprised:</t>
  </si>
  <si>
    <t xml:space="preserve">   Cash and bank balances</t>
  </si>
  <si>
    <t xml:space="preserve">   Bank overdrafts</t>
  </si>
  <si>
    <t>(Company No. 583661-W)</t>
  </si>
  <si>
    <t>(Incorporated in Malaysia)</t>
  </si>
  <si>
    <t>Net cash outflow from investing activities</t>
  </si>
  <si>
    <t>Net cash inflow from financing activities</t>
  </si>
  <si>
    <t xml:space="preserve">As this is the first quarterly report being drawn up, there are no comparative figures for the preceding year </t>
  </si>
  <si>
    <t>corresponding quarter.</t>
  </si>
  <si>
    <t xml:space="preserve">This is the first interim financial statements on the consolidated results for the financial period ended </t>
  </si>
  <si>
    <t xml:space="preserve">30 September 2003 announced by the Company in compliance with the Kuala Lumpur Stock Exchange </t>
  </si>
  <si>
    <t>("KLSE") requirements in conjunction with the admission of the Company to the Second Board of the KLSE.</t>
  </si>
  <si>
    <t>AND ITS SUBSIDIARIES</t>
  </si>
  <si>
    <t>INTERIM FINANCIAL REPORT FOR THE FOURTH QUARTER ENDED 30 SEPTEMBER 2003</t>
  </si>
  <si>
    <t xml:space="preserve">CONDENSED CONSOLIDATED INCOME STATEMENTS FOR THE FINANCIAL YEAR </t>
  </si>
  <si>
    <t>ENDED 30 SEPTEMBER 2003 (UNAUDITED)</t>
  </si>
  <si>
    <t>Current</t>
  </si>
  <si>
    <t>Year</t>
  </si>
  <si>
    <t>Quarter</t>
  </si>
  <si>
    <t>To Date</t>
  </si>
  <si>
    <t xml:space="preserve">CONDENSED CONSOLIDATED BALANCE SHEET AS AT 30 SEPTEMBER 2003 (UNAUDITED) </t>
  </si>
  <si>
    <t xml:space="preserve">The Consolidated Income Statements were presented by incorporating the post-acquisition revenue and </t>
  </si>
  <si>
    <t>expenses for the period of the financial year after the date of the acqusitions as disclosed in Note A11.</t>
  </si>
  <si>
    <t>Tax recoverable</t>
  </si>
  <si>
    <t>Net Profit for the period</t>
  </si>
  <si>
    <t>("KLSE") requirements in conjunction with the admission of theCompany to the Second Board of the KLSE.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</si>
</sst>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0.000_);\(0.000\)"/>
    <numFmt numFmtId="172" formatCode="0.000"/>
    <numFmt numFmtId="173" formatCode="m/d/yyyy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37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7" fontId="2" fillId="0" borderId="3" xfId="0" applyNumberFormat="1" applyFont="1" applyBorder="1" applyAlignment="1">
      <alignment/>
    </xf>
    <xf numFmtId="37" fontId="1" fillId="0" borderId="0" xfId="0" applyNumberFormat="1" applyFont="1" applyAlignment="1" quotePrefix="1">
      <alignment horizontal="right"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/>
    </xf>
    <xf numFmtId="41" fontId="0" fillId="0" borderId="4" xfId="16" applyBorder="1" applyAlignment="1">
      <alignment/>
    </xf>
    <xf numFmtId="41" fontId="0" fillId="0" borderId="5" xfId="16" applyBorder="1" applyAlignment="1">
      <alignment/>
    </xf>
    <xf numFmtId="41" fontId="0" fillId="0" borderId="6" xfId="16" applyBorder="1" applyAlignment="1">
      <alignment/>
    </xf>
    <xf numFmtId="41" fontId="0" fillId="0" borderId="0" xfId="16" applyFont="1" applyAlignment="1">
      <alignment/>
    </xf>
    <xf numFmtId="0" fontId="0" fillId="0" borderId="0" xfId="0" applyAlignment="1">
      <alignment vertical="center"/>
    </xf>
    <xf numFmtId="41" fontId="0" fillId="0" borderId="0" xfId="16" applyAlignment="1">
      <alignment vertical="center"/>
    </xf>
    <xf numFmtId="41" fontId="0" fillId="0" borderId="0" xfId="16" applyBorder="1" applyAlignment="1">
      <alignment vertical="center"/>
    </xf>
    <xf numFmtId="41" fontId="0" fillId="0" borderId="3" xfId="16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37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1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15" fontId="2" fillId="0" borderId="0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43" fontId="1" fillId="0" borderId="0" xfId="15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/>
    </xf>
    <xf numFmtId="41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3"/>
  <sheetViews>
    <sheetView tabSelected="1" zoomScale="75" zoomScaleNormal="75" workbookViewId="0" topLeftCell="A56">
      <selection activeCell="I53" sqref="I53"/>
    </sheetView>
  </sheetViews>
  <sheetFormatPr defaultColWidth="9.140625" defaultRowHeight="12.75"/>
  <cols>
    <col min="1" max="1" width="3.7109375" style="7" customWidth="1"/>
    <col min="2" max="2" width="49.421875" style="1" customWidth="1"/>
    <col min="3" max="3" width="9.7109375" style="2" customWidth="1"/>
    <col min="4" max="4" width="3.28125" style="4" customWidth="1"/>
    <col min="5" max="5" width="8.8515625" style="4" customWidth="1"/>
    <col min="6" max="6" width="2.140625" style="1" customWidth="1"/>
    <col min="7" max="7" width="11.7109375" style="1" customWidth="1"/>
    <col min="8" max="8" width="4.28125" style="1" customWidth="1"/>
    <col min="9" max="9" width="11.7109375" style="1" customWidth="1"/>
    <col min="10" max="94" width="8.8515625" style="1" customWidth="1"/>
  </cols>
  <sheetData>
    <row r="1" ht="15.75">
      <c r="A1" s="62" t="s">
        <v>5</v>
      </c>
    </row>
    <row r="2" ht="15.75">
      <c r="A2" s="63" t="s">
        <v>102</v>
      </c>
    </row>
    <row r="3" ht="15.75">
      <c r="A3" s="63" t="s">
        <v>103</v>
      </c>
    </row>
    <row r="4" ht="15.75">
      <c r="A4" s="62" t="s">
        <v>111</v>
      </c>
    </row>
    <row r="5" ht="15.75">
      <c r="A5" s="63"/>
    </row>
    <row r="6" ht="15.75">
      <c r="A6" s="62" t="s">
        <v>112</v>
      </c>
    </row>
    <row r="7" ht="15.75">
      <c r="A7" s="62"/>
    </row>
    <row r="8" ht="15.75">
      <c r="A8" s="62" t="s">
        <v>113</v>
      </c>
    </row>
    <row r="9" ht="15.75">
      <c r="A9" s="62" t="s">
        <v>114</v>
      </c>
    </row>
    <row r="10" spans="1:9" ht="15.75">
      <c r="A10" s="62"/>
      <c r="G10" s="69" t="s">
        <v>115</v>
      </c>
      <c r="I10" s="69" t="s">
        <v>115</v>
      </c>
    </row>
    <row r="11" spans="1:9" ht="15.75">
      <c r="A11" s="62"/>
      <c r="G11" s="69" t="s">
        <v>116</v>
      </c>
      <c r="I11" s="69" t="s">
        <v>116</v>
      </c>
    </row>
    <row r="12" spans="1:94" s="3" customFormat="1" ht="15.75">
      <c r="A12" s="64"/>
      <c r="B12" s="2"/>
      <c r="C12" s="2"/>
      <c r="D12" s="5"/>
      <c r="E12" s="5" t="s">
        <v>7</v>
      </c>
      <c r="F12" s="2"/>
      <c r="G12" s="69" t="s">
        <v>117</v>
      </c>
      <c r="H12" s="2"/>
      <c r="I12" s="69" t="s">
        <v>118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s="16" customFormat="1" ht="15">
      <c r="A13" s="14"/>
      <c r="B13" s="14"/>
      <c r="E13" s="14"/>
      <c r="F13" s="15"/>
      <c r="G13" s="76">
        <v>37894</v>
      </c>
      <c r="H13" s="14"/>
      <c r="I13" s="76">
        <v>37894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</row>
    <row r="14" spans="1:94" s="16" customFormat="1" ht="15">
      <c r="A14" s="14"/>
      <c r="B14" s="14"/>
      <c r="E14" s="14" t="s">
        <v>7</v>
      </c>
      <c r="F14" s="15"/>
      <c r="G14" s="20" t="s">
        <v>0</v>
      </c>
      <c r="H14" s="14"/>
      <c r="I14" s="20" t="s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</row>
    <row r="15" spans="1:9" ht="14.25">
      <c r="A15" s="2"/>
      <c r="E15" s="2"/>
      <c r="F15" s="4"/>
      <c r="I15" s="4"/>
    </row>
    <row r="16" spans="1:9" ht="14.25">
      <c r="A16" s="2"/>
      <c r="B16" s="1" t="s">
        <v>1</v>
      </c>
      <c r="E16" s="2" t="s">
        <v>7</v>
      </c>
      <c r="F16" s="4"/>
      <c r="G16" s="4">
        <v>32508</v>
      </c>
      <c r="I16" s="4">
        <v>32508</v>
      </c>
    </row>
    <row r="17" spans="1:9" ht="14.25">
      <c r="A17" s="2"/>
      <c r="E17" s="2"/>
      <c r="F17" s="4"/>
      <c r="G17" s="4"/>
      <c r="I17" s="4"/>
    </row>
    <row r="18" spans="1:9" ht="14.25">
      <c r="A18" s="2"/>
      <c r="B18" s="1" t="s">
        <v>14</v>
      </c>
      <c r="E18" s="2"/>
      <c r="F18" s="4"/>
      <c r="G18" s="18">
        <v>369</v>
      </c>
      <c r="I18" s="18">
        <v>369</v>
      </c>
    </row>
    <row r="19" spans="1:9" ht="14.25">
      <c r="A19" s="2"/>
      <c r="E19" s="2"/>
      <c r="F19" s="4"/>
      <c r="G19" s="4"/>
      <c r="I19" s="4"/>
    </row>
    <row r="20" spans="1:9" ht="14.25">
      <c r="A20" s="2"/>
      <c r="B20" s="1" t="s">
        <v>15</v>
      </c>
      <c r="E20" s="2"/>
      <c r="F20" s="4"/>
      <c r="G20" s="4">
        <v>285</v>
      </c>
      <c r="I20" s="4">
        <v>285</v>
      </c>
    </row>
    <row r="21" spans="1:9" ht="14.25">
      <c r="A21" s="2"/>
      <c r="E21" s="2"/>
      <c r="F21" s="4"/>
      <c r="G21" s="4"/>
      <c r="I21" s="4"/>
    </row>
    <row r="22" spans="1:9" ht="14.25">
      <c r="A22" s="2"/>
      <c r="B22" s="1" t="s">
        <v>16</v>
      </c>
      <c r="E22" s="2"/>
      <c r="F22" s="4"/>
      <c r="G22" s="18">
        <v>247</v>
      </c>
      <c r="I22" s="18">
        <v>247</v>
      </c>
    </row>
    <row r="23" spans="1:9" ht="14.25">
      <c r="A23" s="2"/>
      <c r="E23" s="2"/>
      <c r="F23" s="4"/>
      <c r="G23" s="4"/>
      <c r="I23" s="4"/>
    </row>
    <row r="24" spans="1:9" ht="14.25">
      <c r="A24" s="2"/>
      <c r="B24" s="1" t="s">
        <v>17</v>
      </c>
      <c r="E24" s="2"/>
      <c r="F24" s="4"/>
      <c r="G24" s="4">
        <v>-26472</v>
      </c>
      <c r="I24" s="4">
        <v>-26472</v>
      </c>
    </row>
    <row r="25" spans="1:9" ht="14.25">
      <c r="A25" s="2"/>
      <c r="B25" s="1" t="s">
        <v>18</v>
      </c>
      <c r="E25" s="2"/>
      <c r="F25" s="4"/>
      <c r="G25" s="4"/>
      <c r="I25" s="4"/>
    </row>
    <row r="26" spans="1:9" ht="14.25">
      <c r="A26" s="2"/>
      <c r="E26" s="2"/>
      <c r="F26" s="4"/>
      <c r="G26" s="4"/>
      <c r="I26" s="4"/>
    </row>
    <row r="27" spans="1:9" ht="14.25">
      <c r="A27" s="2"/>
      <c r="B27" s="1" t="s">
        <v>19</v>
      </c>
      <c r="E27" s="2"/>
      <c r="F27" s="4"/>
      <c r="G27" s="4">
        <v>-1197</v>
      </c>
      <c r="I27" s="4">
        <v>-1197</v>
      </c>
    </row>
    <row r="28" spans="1:9" ht="14.25">
      <c r="A28" s="2"/>
      <c r="B28" s="1" t="s">
        <v>7</v>
      </c>
      <c r="E28" s="2"/>
      <c r="F28" s="4"/>
      <c r="G28" s="4"/>
      <c r="I28" s="4"/>
    </row>
    <row r="29" spans="1:9" ht="14.25">
      <c r="A29" s="2"/>
      <c r="B29" s="1" t="s">
        <v>20</v>
      </c>
      <c r="E29" s="2"/>
      <c r="F29" s="4"/>
      <c r="G29" s="4">
        <v>-515</v>
      </c>
      <c r="I29" s="4">
        <v>-515</v>
      </c>
    </row>
    <row r="30" spans="1:9" ht="14.25">
      <c r="A30" s="2"/>
      <c r="B30" s="1" t="s">
        <v>7</v>
      </c>
      <c r="E30" s="2"/>
      <c r="F30" s="4"/>
      <c r="G30" s="18"/>
      <c r="I30" s="18"/>
    </row>
    <row r="31" spans="1:9" ht="14.25">
      <c r="A31" s="2"/>
      <c r="B31" s="1" t="s">
        <v>21</v>
      </c>
      <c r="E31" s="2"/>
      <c r="F31" s="4"/>
      <c r="G31" s="4">
        <v>-224</v>
      </c>
      <c r="I31" s="4">
        <v>-224</v>
      </c>
    </row>
    <row r="32" spans="1:9" ht="14.25">
      <c r="A32" s="2"/>
      <c r="B32" s="1" t="s">
        <v>7</v>
      </c>
      <c r="E32" s="2"/>
      <c r="F32" s="4"/>
      <c r="G32" s="4"/>
      <c r="I32" s="4"/>
    </row>
    <row r="33" spans="1:9" ht="14.25">
      <c r="A33" s="2"/>
      <c r="B33" s="1" t="s">
        <v>22</v>
      </c>
      <c r="E33" s="2"/>
      <c r="F33" s="4"/>
      <c r="G33" s="4">
        <v>-1593</v>
      </c>
      <c r="I33" s="4">
        <v>-1595</v>
      </c>
    </row>
    <row r="34" spans="1:9" ht="14.25">
      <c r="A34" s="2"/>
      <c r="B34" s="1" t="s">
        <v>7</v>
      </c>
      <c r="E34" s="2"/>
      <c r="F34" s="4"/>
      <c r="G34" s="10"/>
      <c r="I34" s="10"/>
    </row>
    <row r="35" spans="1:9" ht="14.25">
      <c r="A35" s="2"/>
      <c r="E35" s="2"/>
      <c r="F35" s="4"/>
      <c r="G35" s="4"/>
      <c r="I35" s="4"/>
    </row>
    <row r="36" spans="1:9" ht="14.25">
      <c r="A36" s="2"/>
      <c r="B36" s="1" t="s">
        <v>23</v>
      </c>
      <c r="E36" s="2"/>
      <c r="F36" s="4"/>
      <c r="G36" s="4">
        <f>SUM(G16:G34)</f>
        <v>3408</v>
      </c>
      <c r="I36" s="4">
        <f>SUM(I16:I34)</f>
        <v>3406</v>
      </c>
    </row>
    <row r="37" spans="1:9" ht="14.25">
      <c r="A37" s="2"/>
      <c r="E37" s="2"/>
      <c r="F37" s="4"/>
      <c r="G37" s="4"/>
      <c r="I37" s="4"/>
    </row>
    <row r="38" spans="1:9" ht="14.25">
      <c r="A38" s="2"/>
      <c r="B38" s="1" t="s">
        <v>24</v>
      </c>
      <c r="E38" s="2"/>
      <c r="F38" s="4"/>
      <c r="G38" s="4">
        <v>-324</v>
      </c>
      <c r="I38" s="4">
        <v>-324</v>
      </c>
    </row>
    <row r="39" spans="1:9" ht="14.25">
      <c r="A39" s="2"/>
      <c r="E39" s="2"/>
      <c r="F39" s="4"/>
      <c r="G39" s="4"/>
      <c r="I39" s="4"/>
    </row>
    <row r="40" spans="1:9" ht="14.25">
      <c r="A40" s="2"/>
      <c r="B40" s="1" t="s">
        <v>29</v>
      </c>
      <c r="E40" s="2"/>
      <c r="F40" s="4"/>
      <c r="G40" s="10">
        <v>3</v>
      </c>
      <c r="I40" s="10">
        <v>3</v>
      </c>
    </row>
    <row r="41" spans="1:9" ht="14.25">
      <c r="A41" s="2"/>
      <c r="E41" s="2"/>
      <c r="F41" s="4"/>
      <c r="G41" s="4"/>
      <c r="I41" s="4"/>
    </row>
    <row r="42" spans="1:9" ht="14.25">
      <c r="A42" s="2"/>
      <c r="B42" s="1" t="s">
        <v>25</v>
      </c>
      <c r="E42" s="2"/>
      <c r="F42" s="4"/>
      <c r="G42" s="4">
        <f>SUM(G36:G40)</f>
        <v>3087</v>
      </c>
      <c r="I42" s="4">
        <f>SUM(I36:I40)</f>
        <v>3085</v>
      </c>
    </row>
    <row r="43" spans="1:9" ht="14.25">
      <c r="A43" s="2"/>
      <c r="E43" s="2"/>
      <c r="F43" s="4"/>
      <c r="G43" s="4"/>
      <c r="I43" s="4"/>
    </row>
    <row r="44" spans="1:9" ht="14.25">
      <c r="A44" s="2"/>
      <c r="B44" s="1" t="s">
        <v>26</v>
      </c>
      <c r="E44" s="2" t="s">
        <v>7</v>
      </c>
      <c r="F44" s="4"/>
      <c r="G44" s="10">
        <v>-586</v>
      </c>
      <c r="I44" s="10">
        <v>-586</v>
      </c>
    </row>
    <row r="45" spans="1:9" ht="14.25">
      <c r="A45" s="2"/>
      <c r="E45" s="2"/>
      <c r="F45" s="4"/>
      <c r="G45" s="4"/>
      <c r="I45" s="4"/>
    </row>
    <row r="46" spans="1:9" ht="14.25">
      <c r="A46" s="2"/>
      <c r="B46" s="1" t="s">
        <v>27</v>
      </c>
      <c r="E46" s="2"/>
      <c r="F46" s="4"/>
      <c r="G46" s="4">
        <f>SUM(G42:G44)</f>
        <v>2501</v>
      </c>
      <c r="I46" s="4">
        <f>SUM(I42:I44)</f>
        <v>2499</v>
      </c>
    </row>
    <row r="47" spans="1:9" ht="14.25">
      <c r="A47" s="2"/>
      <c r="E47" s="2"/>
      <c r="F47" s="4"/>
      <c r="G47" s="4"/>
      <c r="I47" s="4"/>
    </row>
    <row r="48" spans="1:9" ht="14.25">
      <c r="A48" s="2"/>
      <c r="B48" s="1" t="s">
        <v>2</v>
      </c>
      <c r="E48" s="2"/>
      <c r="F48" s="4"/>
      <c r="G48" s="4">
        <v>37</v>
      </c>
      <c r="I48" s="4">
        <v>37</v>
      </c>
    </row>
    <row r="49" spans="1:9" ht="14.25">
      <c r="A49" s="2"/>
      <c r="E49" s="2"/>
      <c r="F49" s="4"/>
      <c r="G49" s="11"/>
      <c r="I49" s="11"/>
    </row>
    <row r="50" spans="1:9" ht="15" thickBot="1">
      <c r="A50" s="2"/>
      <c r="B50" s="1" t="s">
        <v>28</v>
      </c>
      <c r="E50" s="2"/>
      <c r="F50" s="4"/>
      <c r="G50" s="74">
        <f>G46+G48</f>
        <v>2538</v>
      </c>
      <c r="I50" s="74">
        <f>I46+I48</f>
        <v>2536</v>
      </c>
    </row>
    <row r="51" spans="1:9" ht="15" thickTop="1">
      <c r="A51" s="2"/>
      <c r="E51" s="2"/>
      <c r="F51" s="4"/>
      <c r="G51" s="4"/>
      <c r="I51" s="4"/>
    </row>
    <row r="52" spans="1:9" ht="14.25">
      <c r="A52" s="2"/>
      <c r="B52" s="1" t="s">
        <v>3</v>
      </c>
      <c r="E52" s="2" t="s">
        <v>7</v>
      </c>
      <c r="F52" s="4"/>
      <c r="G52" s="71">
        <v>27.73</v>
      </c>
      <c r="I52" s="71">
        <v>27.7</v>
      </c>
    </row>
    <row r="53" spans="1:9" ht="14.25">
      <c r="A53" s="2"/>
      <c r="E53" s="2"/>
      <c r="F53" s="4"/>
      <c r="G53" s="12"/>
      <c r="I53" s="12"/>
    </row>
    <row r="54" spans="1:9" ht="14.25">
      <c r="A54" s="2"/>
      <c r="B54" s="13" t="s">
        <v>4</v>
      </c>
      <c r="E54" s="2"/>
      <c r="F54" s="4"/>
      <c r="G54" s="72" t="s">
        <v>30</v>
      </c>
      <c r="I54" s="72" t="s">
        <v>30</v>
      </c>
    </row>
    <row r="55" ht="14.25">
      <c r="A55" s="2"/>
    </row>
    <row r="56" ht="14.25">
      <c r="A56" s="2"/>
    </row>
    <row r="57" spans="1:2" ht="14.25">
      <c r="A57" s="2"/>
      <c r="B57" s="1" t="s">
        <v>120</v>
      </c>
    </row>
    <row r="58" spans="1:2" ht="14.25">
      <c r="A58" s="2"/>
      <c r="B58" s="1" t="s">
        <v>121</v>
      </c>
    </row>
    <row r="59" ht="14.25">
      <c r="A59" s="2"/>
    </row>
    <row r="60" spans="1:6" ht="14.25">
      <c r="A60" s="2"/>
      <c r="B60" s="17" t="s">
        <v>108</v>
      </c>
      <c r="C60" s="17"/>
      <c r="D60" s="17"/>
      <c r="E60" s="17"/>
      <c r="F60" s="17"/>
    </row>
    <row r="61" spans="1:2" ht="14.25">
      <c r="A61" s="2"/>
      <c r="B61" s="1" t="s">
        <v>109</v>
      </c>
    </row>
    <row r="62" spans="1:2" ht="14.25">
      <c r="A62" s="2"/>
      <c r="B62" s="1" t="s">
        <v>110</v>
      </c>
    </row>
    <row r="63" ht="14.25">
      <c r="A63" s="2"/>
    </row>
    <row r="64" spans="1:2" ht="14.25">
      <c r="A64" s="2"/>
      <c r="B64" s="1" t="s">
        <v>106</v>
      </c>
    </row>
    <row r="65" spans="1:2" ht="14.25">
      <c r="A65" s="2"/>
      <c r="B65" s="1" t="s">
        <v>107</v>
      </c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spans="1:5" ht="14.25">
      <c r="A79" s="2"/>
      <c r="E79" s="8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spans="1:5" ht="14.25">
      <c r="A84" s="2"/>
      <c r="E84" s="9"/>
    </row>
    <row r="85" ht="14.25">
      <c r="A85" s="2"/>
    </row>
    <row r="86" ht="14.25">
      <c r="A86" s="2"/>
    </row>
    <row r="87" spans="1:5" ht="14.25">
      <c r="A87" s="2"/>
      <c r="E87" s="9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</sheetData>
  <printOptions/>
  <pageMargins left="0.75" right="0.5" top="0.5" bottom="0.5" header="0.5" footer="0.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6">
      <selection activeCell="D53" sqref="D53"/>
    </sheetView>
  </sheetViews>
  <sheetFormatPr defaultColWidth="9.140625" defaultRowHeight="12.75"/>
  <cols>
    <col min="1" max="1" width="3.7109375" style="1" customWidth="1"/>
    <col min="2" max="2" width="72.00390625" style="1" customWidth="1"/>
    <col min="3" max="3" width="7.421875" style="2" customWidth="1"/>
    <col min="4" max="4" width="14.28125" style="4" customWidth="1"/>
    <col min="5" max="5" width="5.421875" style="4" customWidth="1"/>
    <col min="6" max="7" width="8.8515625" style="1" customWidth="1"/>
  </cols>
  <sheetData>
    <row r="1" ht="15.75">
      <c r="A1" s="61" t="s">
        <v>5</v>
      </c>
    </row>
    <row r="2" ht="15.75">
      <c r="A2" s="63" t="s">
        <v>102</v>
      </c>
    </row>
    <row r="3" ht="15.75">
      <c r="A3" s="63" t="s">
        <v>103</v>
      </c>
    </row>
    <row r="4" ht="15.75">
      <c r="A4" s="62" t="str">
        <f>'IS'!A4</f>
        <v>AND ITS SUBSIDIARIES</v>
      </c>
    </row>
    <row r="5" ht="15.75">
      <c r="A5" s="62"/>
    </row>
    <row r="6" ht="15.75">
      <c r="A6" s="62" t="str">
        <f>'IS'!A6</f>
        <v>INTERIM FINANCIAL REPORT FOR THE FOURTH QUARTER ENDED 30 SEPTEMBER 2003</v>
      </c>
    </row>
    <row r="7" ht="15.75">
      <c r="A7" s="61"/>
    </row>
    <row r="8" ht="15.75">
      <c r="A8" s="61" t="s">
        <v>119</v>
      </c>
    </row>
    <row r="9" spans="1:7" ht="15.75">
      <c r="A9" s="64"/>
      <c r="B9" s="2"/>
      <c r="C9" s="14" t="s">
        <v>7</v>
      </c>
      <c r="E9" s="5"/>
      <c r="F9" s="2"/>
      <c r="G9" s="2"/>
    </row>
    <row r="10" spans="1:7" ht="15.75">
      <c r="A10" s="64"/>
      <c r="B10" s="2"/>
      <c r="C10" s="14"/>
      <c r="D10" s="70">
        <v>37894</v>
      </c>
      <c r="E10" s="5"/>
      <c r="F10" s="2"/>
      <c r="G10" s="2"/>
    </row>
    <row r="11" ht="15">
      <c r="D11" s="19" t="s">
        <v>0</v>
      </c>
    </row>
    <row r="12" ht="15">
      <c r="D12" s="19"/>
    </row>
    <row r="13" spans="1:4" ht="15">
      <c r="A13" s="22" t="s">
        <v>31</v>
      </c>
      <c r="D13" s="4">
        <v>58679</v>
      </c>
    </row>
    <row r="14" spans="1:4" ht="15">
      <c r="A14" s="22" t="s">
        <v>32</v>
      </c>
      <c r="D14" s="4">
        <v>3</v>
      </c>
    </row>
    <row r="15" spans="1:4" ht="15">
      <c r="A15" s="22" t="s">
        <v>33</v>
      </c>
      <c r="D15" s="4">
        <v>177</v>
      </c>
    </row>
    <row r="16" spans="1:4" ht="15">
      <c r="A16" s="22" t="s">
        <v>34</v>
      </c>
      <c r="D16" s="4">
        <v>6494</v>
      </c>
    </row>
    <row r="18" ht="15">
      <c r="A18" s="22" t="s">
        <v>35</v>
      </c>
    </row>
    <row r="19" spans="1:4" ht="15">
      <c r="A19" s="22"/>
      <c r="B19" s="1" t="s">
        <v>36</v>
      </c>
      <c r="D19" s="65">
        <v>119</v>
      </c>
    </row>
    <row r="20" spans="1:4" ht="15">
      <c r="A20" s="22"/>
      <c r="B20" s="1" t="s">
        <v>37</v>
      </c>
      <c r="D20" s="66">
        <v>5323</v>
      </c>
    </row>
    <row r="21" spans="2:4" ht="14.25">
      <c r="B21" s="1" t="s">
        <v>38</v>
      </c>
      <c r="D21" s="66">
        <v>33762</v>
      </c>
    </row>
    <row r="22" spans="2:4" ht="14.25">
      <c r="B22" s="1" t="s">
        <v>39</v>
      </c>
      <c r="D22" s="66">
        <v>3998</v>
      </c>
    </row>
    <row r="23" spans="2:4" ht="14.25">
      <c r="B23" s="1" t="s">
        <v>40</v>
      </c>
      <c r="D23" s="66">
        <v>137</v>
      </c>
    </row>
    <row r="24" spans="2:4" ht="14.25">
      <c r="B24" s="1" t="s">
        <v>122</v>
      </c>
      <c r="D24" s="66">
        <v>224</v>
      </c>
    </row>
    <row r="25" spans="2:4" ht="14.25">
      <c r="B25" s="1" t="s">
        <v>41</v>
      </c>
      <c r="D25" s="67">
        <v>1084</v>
      </c>
    </row>
    <row r="26" spans="2:4" ht="14.25">
      <c r="B26" s="1" t="s">
        <v>42</v>
      </c>
      <c r="D26" s="4">
        <f>SUM(D19:D25)</f>
        <v>44647</v>
      </c>
    </row>
    <row r="27" spans="4:5" ht="14.25">
      <c r="D27" s="6"/>
      <c r="E27" s="21"/>
    </row>
    <row r="28" ht="15">
      <c r="A28" s="22" t="s">
        <v>43</v>
      </c>
    </row>
    <row r="29" spans="2:4" ht="14.25">
      <c r="B29" s="1" t="s">
        <v>44</v>
      </c>
      <c r="D29" s="65">
        <v>15780</v>
      </c>
    </row>
    <row r="30" spans="2:4" ht="14.25">
      <c r="B30" s="1" t="s">
        <v>45</v>
      </c>
      <c r="D30" s="66">
        <v>3847</v>
      </c>
    </row>
    <row r="31" spans="2:4" ht="14.25">
      <c r="B31" s="1" t="s">
        <v>46</v>
      </c>
      <c r="D31" s="66">
        <v>82</v>
      </c>
    </row>
    <row r="32" spans="2:4" ht="14.25">
      <c r="B32" s="1" t="s">
        <v>47</v>
      </c>
      <c r="D32" s="66">
        <v>205</v>
      </c>
    </row>
    <row r="33" spans="2:4" ht="14.25">
      <c r="B33" s="1" t="s">
        <v>48</v>
      </c>
      <c r="D33" s="66">
        <v>682</v>
      </c>
    </row>
    <row r="34" spans="2:4" ht="14.25">
      <c r="B34" s="1" t="s">
        <v>49</v>
      </c>
      <c r="D34" s="66">
        <v>1552</v>
      </c>
    </row>
    <row r="35" spans="2:4" ht="14.25">
      <c r="B35" s="1" t="s">
        <v>50</v>
      </c>
      <c r="D35" s="66">
        <v>22785</v>
      </c>
    </row>
    <row r="36" spans="2:4" ht="14.25">
      <c r="B36" s="1" t="s">
        <v>51</v>
      </c>
      <c r="D36" s="67">
        <v>1177</v>
      </c>
    </row>
    <row r="37" spans="2:4" ht="14.25">
      <c r="B37" s="1" t="s">
        <v>52</v>
      </c>
      <c r="D37" s="4">
        <f>SUM(D29:D36)</f>
        <v>46110</v>
      </c>
    </row>
    <row r="39" spans="1:4" ht="15">
      <c r="A39" s="22" t="s">
        <v>53</v>
      </c>
      <c r="D39" s="4">
        <f>D26-D37</f>
        <v>-1463</v>
      </c>
    </row>
    <row r="40" ht="15.75" thickBot="1">
      <c r="D40" s="23">
        <f>D13+D14+D15+D16+D39</f>
        <v>63890</v>
      </c>
    </row>
    <row r="41" ht="15.75" thickTop="1">
      <c r="A41" s="22" t="s">
        <v>54</v>
      </c>
    </row>
    <row r="42" spans="1:4" ht="15">
      <c r="A42" s="22"/>
      <c r="B42" s="1" t="s">
        <v>55</v>
      </c>
      <c r="D42" s="4">
        <v>31520</v>
      </c>
    </row>
    <row r="43" spans="1:4" ht="15">
      <c r="A43" s="22"/>
      <c r="B43" s="1" t="s">
        <v>56</v>
      </c>
      <c r="D43" s="4">
        <v>7684</v>
      </c>
    </row>
    <row r="44" spans="1:4" ht="15">
      <c r="A44" s="22"/>
      <c r="B44" s="1" t="s">
        <v>57</v>
      </c>
      <c r="D44" s="4">
        <v>8256</v>
      </c>
    </row>
    <row r="45" spans="1:4" ht="15">
      <c r="A45" s="22"/>
      <c r="B45" s="1" t="s">
        <v>58</v>
      </c>
      <c r="D45" s="10">
        <v>2527</v>
      </c>
    </row>
    <row r="46" spans="1:4" ht="15">
      <c r="A46" s="22" t="s">
        <v>59</v>
      </c>
      <c r="D46" s="4">
        <f>SUM(D42:D45)</f>
        <v>49987</v>
      </c>
    </row>
    <row r="48" spans="1:4" ht="15">
      <c r="A48" s="22" t="s">
        <v>60</v>
      </c>
      <c r="D48" s="4">
        <v>323</v>
      </c>
    </row>
    <row r="49" ht="15">
      <c r="A49" s="22" t="s">
        <v>61</v>
      </c>
    </row>
    <row r="50" spans="1:4" ht="14.25">
      <c r="A50" s="1" t="s">
        <v>7</v>
      </c>
      <c r="B50" s="1" t="s">
        <v>48</v>
      </c>
      <c r="D50" s="4">
        <v>1810</v>
      </c>
    </row>
    <row r="51" spans="2:5" ht="14.25">
      <c r="B51" s="1" t="s">
        <v>62</v>
      </c>
      <c r="D51" s="24">
        <v>7960</v>
      </c>
      <c r="E51" s="21"/>
    </row>
    <row r="52" spans="2:4" ht="14.25">
      <c r="B52" s="1" t="s">
        <v>63</v>
      </c>
      <c r="D52" s="10">
        <v>3810</v>
      </c>
    </row>
    <row r="53" ht="14.25">
      <c r="D53" s="4">
        <f>SUM(D50:D52)</f>
        <v>13580</v>
      </c>
    </row>
    <row r="55" ht="15.75" thickBot="1">
      <c r="D55" s="23">
        <f>D46+D53+D48</f>
        <v>63890</v>
      </c>
    </row>
    <row r="56" ht="15" thickTop="1"/>
    <row r="57" spans="1:4" ht="14.25">
      <c r="A57" s="1" t="s">
        <v>64</v>
      </c>
      <c r="D57" s="4">
        <f>D46-D16</f>
        <v>43493</v>
      </c>
    </row>
    <row r="58" spans="1:5" ht="14.25">
      <c r="A58" s="1" t="s">
        <v>65</v>
      </c>
      <c r="D58" s="9">
        <f>D57/(D42*2)</f>
        <v>0.6899270304568528</v>
      </c>
      <c r="E58" s="9"/>
    </row>
    <row r="60" spans="1:5" ht="14.25">
      <c r="A60" s="1" t="s">
        <v>108</v>
      </c>
      <c r="B60" s="2"/>
      <c r="C60" s="4"/>
      <c r="E60" s="1"/>
    </row>
    <row r="61" spans="1:5" ht="14.25">
      <c r="A61" s="1" t="s">
        <v>109</v>
      </c>
      <c r="B61" s="2"/>
      <c r="C61" s="4"/>
      <c r="E61" s="1"/>
    </row>
    <row r="62" spans="1:5" ht="14.25">
      <c r="A62" s="1" t="s">
        <v>124</v>
      </c>
      <c r="B62" s="2"/>
      <c r="C62" s="4"/>
      <c r="E62" s="1"/>
    </row>
    <row r="63" spans="2:5" ht="14.25">
      <c r="B63" s="2"/>
      <c r="C63" s="4"/>
      <c r="E63" s="1"/>
    </row>
    <row r="64" spans="1:5" ht="14.25">
      <c r="A64" s="1" t="s">
        <v>91</v>
      </c>
      <c r="B64" s="2"/>
      <c r="C64" s="4"/>
      <c r="E64" s="1"/>
    </row>
    <row r="65" spans="2:5" ht="14.25">
      <c r="B65" s="2"/>
      <c r="C65" s="4"/>
      <c r="E65" s="1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6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56.8515625" style="0" customWidth="1"/>
    <col min="2" max="2" width="3.421875" style="0" customWidth="1"/>
    <col min="3" max="3" width="16.57421875" style="25" customWidth="1"/>
    <col min="4" max="4" width="0.9921875" style="0" customWidth="1"/>
    <col min="5" max="5" width="13.8515625" style="25" customWidth="1"/>
    <col min="6" max="6" width="1.28515625" style="0" customWidth="1"/>
    <col min="7" max="7" width="14.57421875" style="25" customWidth="1"/>
  </cols>
  <sheetData>
    <row r="1" ht="15.75">
      <c r="A1" s="61" t="s">
        <v>5</v>
      </c>
    </row>
    <row r="2" ht="15.75">
      <c r="A2" s="63" t="s">
        <v>102</v>
      </c>
    </row>
    <row r="3" ht="15.75">
      <c r="A3" s="63" t="s">
        <v>103</v>
      </c>
    </row>
    <row r="4" ht="15.75">
      <c r="A4" s="61" t="str">
        <f>'BS'!A4</f>
        <v>AND ITS SUBSIDIARIES</v>
      </c>
    </row>
    <row r="5" ht="15.75">
      <c r="A5" s="61"/>
    </row>
    <row r="6" ht="15.75">
      <c r="A6" s="61" t="str">
        <f>'BS'!A6</f>
        <v>INTERIM FINANCIAL REPORT FOR THE FOURTH QUARTER ENDED 30 SEPTEMBER 2003</v>
      </c>
    </row>
    <row r="7" ht="15.75">
      <c r="A7" s="61"/>
    </row>
    <row r="8" ht="15.75">
      <c r="A8" s="61" t="s">
        <v>92</v>
      </c>
    </row>
    <row r="9" ht="15.75">
      <c r="A9" s="61" t="s">
        <v>93</v>
      </c>
    </row>
    <row r="11" spans="1:9" ht="14.25">
      <c r="A11" s="52"/>
      <c r="B11" s="52"/>
      <c r="C11" s="53"/>
      <c r="D11" s="52"/>
      <c r="E11" s="53"/>
      <c r="F11" s="52"/>
      <c r="G11" s="53"/>
      <c r="H11" s="49"/>
      <c r="I11" s="49"/>
    </row>
    <row r="12" spans="1:13" ht="15">
      <c r="A12" s="52"/>
      <c r="B12" s="52"/>
      <c r="C12" s="73">
        <v>37894</v>
      </c>
      <c r="D12" s="52"/>
      <c r="E12" s="54" t="s">
        <v>7</v>
      </c>
      <c r="F12" s="52"/>
      <c r="G12" s="53"/>
      <c r="H12" s="49"/>
      <c r="I12" s="49"/>
      <c r="M12" s="26"/>
    </row>
    <row r="13" spans="1:13" ht="15">
      <c r="A13" s="52"/>
      <c r="B13" s="52"/>
      <c r="C13" s="68" t="s">
        <v>0</v>
      </c>
      <c r="D13" s="52"/>
      <c r="F13" s="52"/>
      <c r="G13" s="53"/>
      <c r="H13" s="49"/>
      <c r="I13" s="49"/>
      <c r="M13" s="26"/>
    </row>
    <row r="14" spans="1:13" ht="14.25">
      <c r="A14" s="52"/>
      <c r="B14" s="52"/>
      <c r="C14" s="53"/>
      <c r="D14" s="52"/>
      <c r="F14" s="52"/>
      <c r="G14" s="53"/>
      <c r="H14" s="49"/>
      <c r="I14" s="49"/>
      <c r="M14" s="26"/>
    </row>
    <row r="15" spans="1:13" ht="14.25">
      <c r="A15" s="49" t="s">
        <v>94</v>
      </c>
      <c r="B15" s="49"/>
      <c r="C15" s="18">
        <v>3175</v>
      </c>
      <c r="D15" s="49"/>
      <c r="F15" s="49"/>
      <c r="G15" s="18"/>
      <c r="H15" s="49"/>
      <c r="I15" s="49"/>
      <c r="M15" s="26"/>
    </row>
    <row r="16" spans="1:13" ht="14.25">
      <c r="A16" s="49"/>
      <c r="B16" s="49"/>
      <c r="C16" s="18"/>
      <c r="D16" s="49"/>
      <c r="F16" s="49"/>
      <c r="G16" s="18"/>
      <c r="H16" s="49"/>
      <c r="I16" s="49"/>
      <c r="M16" s="26"/>
    </row>
    <row r="17" spans="1:9" ht="14.25">
      <c r="A17" s="49" t="s">
        <v>104</v>
      </c>
      <c r="B17" s="49"/>
      <c r="C17" s="18">
        <v>-12450</v>
      </c>
      <c r="D17" s="49"/>
      <c r="F17" s="49"/>
      <c r="G17" s="18"/>
      <c r="H17" s="49"/>
      <c r="I17" s="49"/>
    </row>
    <row r="18" spans="1:9" ht="14.25">
      <c r="A18" s="49"/>
      <c r="B18" s="49"/>
      <c r="C18" s="18"/>
      <c r="D18" s="49"/>
      <c r="F18" s="49"/>
      <c r="G18" s="18"/>
      <c r="H18" s="49"/>
      <c r="I18" s="49"/>
    </row>
    <row r="19" spans="1:9" ht="14.25">
      <c r="A19" s="50" t="s">
        <v>105</v>
      </c>
      <c r="B19" s="49"/>
      <c r="C19" s="18">
        <v>429</v>
      </c>
      <c r="D19" s="49"/>
      <c r="F19" s="49"/>
      <c r="G19" s="18"/>
      <c r="H19" s="49"/>
      <c r="I19" s="49"/>
    </row>
    <row r="20" spans="1:9" ht="14.25">
      <c r="A20" s="50"/>
      <c r="B20" s="49"/>
      <c r="C20" s="18"/>
      <c r="D20" s="49"/>
      <c r="F20" s="49"/>
      <c r="G20" s="18"/>
      <c r="H20" s="49"/>
      <c r="I20" s="49"/>
    </row>
    <row r="21" spans="1:9" ht="14.25">
      <c r="A21" s="50" t="s">
        <v>95</v>
      </c>
      <c r="B21" s="49"/>
      <c r="C21" s="10">
        <v>-10</v>
      </c>
      <c r="D21" s="49"/>
      <c r="F21" s="49"/>
      <c r="G21" s="18"/>
      <c r="H21" s="49"/>
      <c r="I21" s="49"/>
    </row>
    <row r="22" spans="1:9" ht="14.25">
      <c r="A22" s="50"/>
      <c r="B22" s="49"/>
      <c r="C22" s="18"/>
      <c r="D22" s="49"/>
      <c r="F22" s="49"/>
      <c r="G22" s="18"/>
      <c r="H22" s="49"/>
      <c r="I22" s="49"/>
    </row>
    <row r="23" spans="1:9" ht="14.25">
      <c r="A23" s="50" t="s">
        <v>96</v>
      </c>
      <c r="B23" s="49"/>
      <c r="C23" s="18">
        <f>SUM(C15:C22)</f>
        <v>-8856</v>
      </c>
      <c r="D23" s="49"/>
      <c r="F23" s="49"/>
      <c r="G23" s="18"/>
      <c r="H23" s="49"/>
      <c r="I23" s="49"/>
    </row>
    <row r="24" spans="1:9" ht="14.25">
      <c r="A24" s="50"/>
      <c r="B24" s="49"/>
      <c r="C24" s="18"/>
      <c r="D24" s="49"/>
      <c r="F24" s="49"/>
      <c r="G24" s="18"/>
      <c r="H24" s="49"/>
      <c r="I24" s="49"/>
    </row>
    <row r="25" spans="1:9" ht="14.25">
      <c r="A25" s="50" t="s">
        <v>97</v>
      </c>
      <c r="B25" s="49"/>
      <c r="C25" s="75">
        <v>0</v>
      </c>
      <c r="D25" s="49"/>
      <c r="F25" s="49"/>
      <c r="G25" s="18"/>
      <c r="H25" s="49"/>
      <c r="I25" s="49"/>
    </row>
    <row r="26" spans="1:9" ht="14.25">
      <c r="A26" s="50"/>
      <c r="B26" s="49"/>
      <c r="C26" s="18"/>
      <c r="D26" s="49"/>
      <c r="F26" s="49"/>
      <c r="G26" s="18"/>
      <c r="H26" s="49"/>
      <c r="I26" s="49"/>
    </row>
    <row r="27" spans="1:9" ht="15" thickBot="1">
      <c r="A27" s="50" t="s">
        <v>98</v>
      </c>
      <c r="B27" s="49"/>
      <c r="C27" s="55">
        <f>C23+C25</f>
        <v>-8856</v>
      </c>
      <c r="D27" s="49"/>
      <c r="F27" s="49"/>
      <c r="G27" s="18"/>
      <c r="H27" s="49"/>
      <c r="I27" s="49"/>
    </row>
    <row r="28" spans="1:9" ht="15" thickTop="1">
      <c r="A28" s="50"/>
      <c r="B28" s="49"/>
      <c r="C28" s="18"/>
      <c r="D28" s="49"/>
      <c r="F28" s="49"/>
      <c r="G28" s="18"/>
      <c r="H28" s="49"/>
      <c r="I28" s="49"/>
    </row>
    <row r="29" spans="1:9" ht="15">
      <c r="A29" s="56"/>
      <c r="B29" s="49"/>
      <c r="C29" s="18"/>
      <c r="D29" s="49"/>
      <c r="F29" s="49"/>
      <c r="G29" s="18"/>
      <c r="H29" s="49"/>
      <c r="I29" s="49"/>
    </row>
    <row r="30" spans="1:9" ht="14.25">
      <c r="A30" s="49" t="s">
        <v>99</v>
      </c>
      <c r="B30" s="49"/>
      <c r="C30" s="18"/>
      <c r="D30" s="49"/>
      <c r="F30" s="49"/>
      <c r="G30" s="18"/>
      <c r="H30" s="49"/>
      <c r="I30" s="49"/>
    </row>
    <row r="31" spans="1:9" ht="14.25">
      <c r="A31" s="49" t="s">
        <v>100</v>
      </c>
      <c r="B31" s="49"/>
      <c r="C31" s="18">
        <v>1084</v>
      </c>
      <c r="D31" s="49"/>
      <c r="F31" s="49"/>
      <c r="G31" s="18"/>
      <c r="H31" s="49"/>
      <c r="I31" s="49"/>
    </row>
    <row r="32" spans="1:9" ht="14.25">
      <c r="A32" s="49" t="s">
        <v>101</v>
      </c>
      <c r="B32" s="49"/>
      <c r="C32" s="18">
        <v>-9940</v>
      </c>
      <c r="D32" s="49"/>
      <c r="F32" s="49"/>
      <c r="G32" s="18"/>
      <c r="H32" s="49"/>
      <c r="I32" s="49"/>
    </row>
    <row r="33" spans="1:9" ht="15.75" thickBot="1">
      <c r="A33" s="56"/>
      <c r="B33" s="49"/>
      <c r="C33" s="55">
        <f>SUM(C31:C32)</f>
        <v>-8856</v>
      </c>
      <c r="D33" s="49"/>
      <c r="F33" s="49"/>
      <c r="G33" s="18"/>
      <c r="H33" s="49"/>
      <c r="I33" s="49"/>
    </row>
    <row r="34" spans="1:9" ht="15" thickTop="1">
      <c r="A34" s="49"/>
      <c r="B34" s="49"/>
      <c r="C34" s="18"/>
      <c r="D34" s="49"/>
      <c r="E34" s="18"/>
      <c r="F34" s="49"/>
      <c r="G34" s="18"/>
      <c r="H34" s="49"/>
      <c r="I34" s="49"/>
    </row>
    <row r="35" spans="1:9" ht="14.25">
      <c r="A35" s="50"/>
      <c r="B35" s="49"/>
      <c r="C35" s="18"/>
      <c r="D35" s="49"/>
      <c r="E35" s="18"/>
      <c r="F35" s="49"/>
      <c r="G35" s="18"/>
      <c r="H35" s="49"/>
      <c r="I35" s="49"/>
    </row>
    <row r="36" spans="1:9" ht="14.25">
      <c r="A36" s="77" t="s">
        <v>8</v>
      </c>
      <c r="B36" s="77"/>
      <c r="C36" s="77"/>
      <c r="D36" s="77"/>
      <c r="E36" s="77"/>
      <c r="F36" s="49"/>
      <c r="G36" s="18"/>
      <c r="H36" s="49"/>
      <c r="I36" s="49"/>
    </row>
    <row r="37" spans="1:9" ht="14.25">
      <c r="A37" s="1" t="s">
        <v>9</v>
      </c>
      <c r="B37" s="2"/>
      <c r="C37" s="4"/>
      <c r="D37" s="4"/>
      <c r="E37" s="1"/>
      <c r="F37" s="49"/>
      <c r="G37" s="18"/>
      <c r="H37" s="49"/>
      <c r="I37" s="49"/>
    </row>
    <row r="38" spans="1:9" ht="14.25">
      <c r="A38" s="1" t="s">
        <v>10</v>
      </c>
      <c r="B38" s="2"/>
      <c r="C38" s="4"/>
      <c r="D38" s="4"/>
      <c r="E38" s="1"/>
      <c r="F38" s="49"/>
      <c r="G38" s="18"/>
      <c r="H38" s="49"/>
      <c r="I38" s="49"/>
    </row>
    <row r="39" spans="1:13" ht="14.25">
      <c r="A39" s="1" t="s">
        <v>11</v>
      </c>
      <c r="B39" s="2"/>
      <c r="C39" s="4"/>
      <c r="D39" s="4"/>
      <c r="E39" s="1"/>
      <c r="F39" s="49"/>
      <c r="G39" s="18"/>
      <c r="H39" s="49"/>
      <c r="I39" s="49"/>
      <c r="M39" s="49"/>
    </row>
    <row r="40" spans="1:13" ht="14.25">
      <c r="A40" s="1"/>
      <c r="B40" s="2"/>
      <c r="C40" s="4"/>
      <c r="D40" s="4"/>
      <c r="E40" s="1"/>
      <c r="F40" s="49"/>
      <c r="G40" s="18"/>
      <c r="H40" s="49"/>
      <c r="I40" s="49"/>
      <c r="M40" s="49"/>
    </row>
    <row r="41" spans="1:13" ht="14.25">
      <c r="A41" s="1" t="s">
        <v>12</v>
      </c>
      <c r="B41" s="2"/>
      <c r="C41" s="4"/>
      <c r="D41" s="4"/>
      <c r="E41" s="1"/>
      <c r="F41" s="49"/>
      <c r="G41" s="18"/>
      <c r="H41" s="49"/>
      <c r="I41" s="49"/>
      <c r="M41" s="49"/>
    </row>
    <row r="42" spans="1:13" ht="14.25">
      <c r="A42" s="1" t="s">
        <v>13</v>
      </c>
      <c r="B42" s="2"/>
      <c r="C42" s="4"/>
      <c r="D42" s="4"/>
      <c r="E42" s="1"/>
      <c r="F42" s="49"/>
      <c r="G42" s="18"/>
      <c r="H42" s="49"/>
      <c r="I42" s="49"/>
      <c r="M42" s="49"/>
    </row>
    <row r="43" spans="1:13" ht="14.25">
      <c r="A43" s="49"/>
      <c r="B43" s="49"/>
      <c r="C43" s="18"/>
      <c r="D43" s="49"/>
      <c r="E43" s="18"/>
      <c r="F43" s="49"/>
      <c r="G43" s="18"/>
      <c r="H43" s="49"/>
      <c r="I43" s="49"/>
      <c r="M43" s="49"/>
    </row>
    <row r="44" spans="1:13" ht="14.25">
      <c r="A44" s="49"/>
      <c r="B44" s="49"/>
      <c r="C44" s="18"/>
      <c r="D44" s="49"/>
      <c r="E44" s="18"/>
      <c r="F44" s="49"/>
      <c r="G44" s="18"/>
      <c r="H44" s="49"/>
      <c r="I44" s="49"/>
      <c r="M44" s="49"/>
    </row>
    <row r="45" spans="1:13" ht="14.25">
      <c r="A45" s="49"/>
      <c r="B45" s="49"/>
      <c r="C45" s="18"/>
      <c r="D45" s="49"/>
      <c r="E45" s="18"/>
      <c r="F45" s="49"/>
      <c r="G45" s="18"/>
      <c r="H45" s="49"/>
      <c r="I45" s="49"/>
      <c r="M45" s="49"/>
    </row>
    <row r="46" spans="1:13" ht="14.25">
      <c r="A46" s="57"/>
      <c r="B46" s="57"/>
      <c r="C46" s="57"/>
      <c r="D46" s="57"/>
      <c r="E46" s="57"/>
      <c r="F46" s="57"/>
      <c r="G46" s="57"/>
      <c r="H46" s="57"/>
      <c r="I46" s="49"/>
      <c r="M46" s="49"/>
    </row>
    <row r="47" spans="1:13" ht="14.25">
      <c r="A47" s="57"/>
      <c r="B47" s="57"/>
      <c r="C47" s="57"/>
      <c r="D47" s="57"/>
      <c r="E47" s="57"/>
      <c r="F47" s="57"/>
      <c r="G47" s="57"/>
      <c r="H47" s="49"/>
      <c r="I47" s="49"/>
      <c r="M47" s="49"/>
    </row>
    <row r="48" spans="1:13" ht="15">
      <c r="A48" s="49"/>
      <c r="B48" s="49"/>
      <c r="C48" s="58"/>
      <c r="D48" s="59"/>
      <c r="E48" s="58"/>
      <c r="F48" s="59"/>
      <c r="G48" s="58"/>
      <c r="H48" s="49"/>
      <c r="I48" s="49"/>
      <c r="M48" s="49"/>
    </row>
    <row r="49" spans="1:13" ht="15">
      <c r="A49" s="49"/>
      <c r="B49" s="49"/>
      <c r="C49" s="58"/>
      <c r="D49" s="59"/>
      <c r="E49" s="58"/>
      <c r="F49" s="59"/>
      <c r="G49" s="58"/>
      <c r="H49" s="49"/>
      <c r="I49" s="49"/>
      <c r="M49" s="49"/>
    </row>
    <row r="50" spans="1:13" ht="15">
      <c r="A50" s="49"/>
      <c r="B50" s="49"/>
      <c r="C50" s="58"/>
      <c r="D50" s="59"/>
      <c r="E50" s="58"/>
      <c r="F50" s="59"/>
      <c r="G50" s="58"/>
      <c r="H50" s="49"/>
      <c r="I50" s="49"/>
      <c r="M50" s="49"/>
    </row>
    <row r="51" spans="1:13" ht="14.25">
      <c r="A51" s="49"/>
      <c r="B51" s="49"/>
      <c r="C51" s="18"/>
      <c r="D51" s="49"/>
      <c r="E51" s="18"/>
      <c r="F51" s="49"/>
      <c r="G51" s="18"/>
      <c r="H51" s="49"/>
      <c r="I51" s="49"/>
      <c r="M51" s="49"/>
    </row>
    <row r="52" spans="1:13" ht="14.25">
      <c r="A52" s="49"/>
      <c r="B52" s="49"/>
      <c r="C52" s="18"/>
      <c r="D52" s="49"/>
      <c r="E52" s="18"/>
      <c r="F52" s="49"/>
      <c r="G52" s="18"/>
      <c r="H52" s="49"/>
      <c r="I52" s="49"/>
      <c r="M52" s="49"/>
    </row>
    <row r="53" spans="1:13" ht="14.25">
      <c r="A53" s="49"/>
      <c r="B53" s="49"/>
      <c r="C53" s="18"/>
      <c r="D53" s="49"/>
      <c r="E53" s="18"/>
      <c r="F53" s="49"/>
      <c r="G53" s="18"/>
      <c r="H53" s="49"/>
      <c r="I53" s="49"/>
      <c r="M53" s="49"/>
    </row>
    <row r="54" spans="1:13" ht="14.25">
      <c r="A54" s="78"/>
      <c r="B54" s="49"/>
      <c r="C54" s="18"/>
      <c r="D54" s="49"/>
      <c r="E54" s="18"/>
      <c r="F54" s="49"/>
      <c r="G54" s="18"/>
      <c r="H54" s="49"/>
      <c r="I54" s="49"/>
      <c r="M54" s="49"/>
    </row>
    <row r="55" spans="1:13" ht="14.25">
      <c r="A55" s="78"/>
      <c r="B55" s="49"/>
      <c r="C55" s="18"/>
      <c r="D55" s="49"/>
      <c r="E55" s="60"/>
      <c r="F55" s="49"/>
      <c r="G55" s="18"/>
      <c r="H55" s="49"/>
      <c r="I55" s="49"/>
      <c r="M55" s="49"/>
    </row>
    <row r="56" spans="1:13" ht="14.25">
      <c r="A56" s="49"/>
      <c r="B56" s="49"/>
      <c r="C56" s="18"/>
      <c r="D56" s="49"/>
      <c r="E56" s="18"/>
      <c r="F56" s="49"/>
      <c r="G56" s="18"/>
      <c r="H56" s="49"/>
      <c r="I56" s="49"/>
      <c r="M56" s="49"/>
    </row>
    <row r="57" spans="1:13" ht="14.25">
      <c r="A57" s="49"/>
      <c r="B57" s="49"/>
      <c r="C57" s="18"/>
      <c r="D57" s="49"/>
      <c r="E57" s="18"/>
      <c r="F57" s="49"/>
      <c r="G57" s="18"/>
      <c r="H57" s="49"/>
      <c r="I57" s="49"/>
      <c r="M57" s="49"/>
    </row>
    <row r="58" spans="1:13" ht="14.25">
      <c r="A58" s="49"/>
      <c r="B58" s="49"/>
      <c r="C58" s="18"/>
      <c r="D58" s="49"/>
      <c r="E58" s="18"/>
      <c r="F58" s="49"/>
      <c r="G58" s="18"/>
      <c r="H58" s="49"/>
      <c r="I58" s="49"/>
      <c r="M58" s="49"/>
    </row>
    <row r="59" spans="1:13" ht="14.25">
      <c r="A59" s="49"/>
      <c r="B59" s="49"/>
      <c r="C59" s="18"/>
      <c r="D59" s="49"/>
      <c r="E59" s="18"/>
      <c r="F59" s="49"/>
      <c r="G59" s="18"/>
      <c r="H59" s="49"/>
      <c r="I59" s="49"/>
      <c r="M59" s="49"/>
    </row>
    <row r="60" spans="1:13" ht="14.25">
      <c r="A60" s="49"/>
      <c r="B60" s="49"/>
      <c r="C60" s="18"/>
      <c r="D60" s="49"/>
      <c r="E60" s="18"/>
      <c r="F60" s="49"/>
      <c r="G60" s="18"/>
      <c r="H60" s="49"/>
      <c r="I60" s="49"/>
      <c r="M60" s="49"/>
    </row>
    <row r="61" spans="1:13" ht="14.25">
      <c r="A61" s="49"/>
      <c r="B61" s="49"/>
      <c r="C61" s="18"/>
      <c r="D61" s="49"/>
      <c r="E61" s="18"/>
      <c r="F61" s="49"/>
      <c r="G61" s="18"/>
      <c r="H61" s="49"/>
      <c r="I61" s="49"/>
      <c r="M61" s="49"/>
    </row>
    <row r="62" spans="1:13" ht="14.25">
      <c r="A62" s="49"/>
      <c r="B62" s="49"/>
      <c r="C62" s="18"/>
      <c r="D62" s="49"/>
      <c r="E62" s="18"/>
      <c r="F62" s="49"/>
      <c r="G62" s="18"/>
      <c r="H62" s="49"/>
      <c r="I62" s="49"/>
      <c r="M62" s="49"/>
    </row>
    <row r="63" spans="1:13" ht="14.25">
      <c r="A63" s="50"/>
      <c r="B63" s="49"/>
      <c r="C63" s="18"/>
      <c r="D63" s="49"/>
      <c r="E63" s="18"/>
      <c r="F63" s="49"/>
      <c r="G63" s="18"/>
      <c r="H63" s="49"/>
      <c r="I63" s="49"/>
      <c r="M63" s="49"/>
    </row>
    <row r="64" spans="1:13" ht="14.25">
      <c r="A64" s="50"/>
      <c r="B64" s="49"/>
      <c r="C64" s="18"/>
      <c r="D64" s="49"/>
      <c r="E64" s="60"/>
      <c r="F64" s="49"/>
      <c r="G64" s="18"/>
      <c r="H64" s="49"/>
      <c r="I64" s="49"/>
      <c r="M64" s="49"/>
    </row>
    <row r="65" spans="1:13" ht="14.25">
      <c r="A65" s="49"/>
      <c r="B65" s="49"/>
      <c r="C65" s="18"/>
      <c r="D65" s="49"/>
      <c r="E65" s="18"/>
      <c r="F65" s="49"/>
      <c r="G65" s="18"/>
      <c r="H65" s="49"/>
      <c r="I65" s="49"/>
      <c r="M65" s="49"/>
    </row>
    <row r="66" spans="1:13" ht="14.25">
      <c r="A66" s="49"/>
      <c r="B66" s="49"/>
      <c r="C66" s="18"/>
      <c r="D66" s="49"/>
      <c r="E66" s="18"/>
      <c r="F66" s="49"/>
      <c r="G66" s="18"/>
      <c r="H66" s="49"/>
      <c r="I66" s="49"/>
      <c r="M66" s="49"/>
    </row>
    <row r="67" spans="1:13" ht="14.25">
      <c r="A67" s="49"/>
      <c r="B67" s="49"/>
      <c r="C67" s="18"/>
      <c r="D67" s="49"/>
      <c r="E67" s="18"/>
      <c r="F67" s="49"/>
      <c r="G67" s="18"/>
      <c r="H67" s="49"/>
      <c r="I67" s="49"/>
      <c r="M67" s="49"/>
    </row>
    <row r="68" spans="1:13" ht="14.25">
      <c r="A68" s="49"/>
      <c r="B68" s="49"/>
      <c r="C68" s="18"/>
      <c r="D68" s="49"/>
      <c r="E68" s="18"/>
      <c r="F68" s="49"/>
      <c r="G68" s="18"/>
      <c r="H68" s="49"/>
      <c r="I68" s="49"/>
      <c r="M68" s="49"/>
    </row>
    <row r="69" spans="1:13" ht="14.25">
      <c r="A69" s="49"/>
      <c r="B69" s="49"/>
      <c r="C69" s="18"/>
      <c r="D69" s="49"/>
      <c r="E69" s="18"/>
      <c r="F69" s="49"/>
      <c r="G69" s="18"/>
      <c r="H69" s="49"/>
      <c r="I69" s="49"/>
      <c r="M69" s="49"/>
    </row>
    <row r="70" spans="1:13" ht="14.25">
      <c r="A70" s="49"/>
      <c r="B70" s="49"/>
      <c r="C70" s="18"/>
      <c r="D70" s="49"/>
      <c r="E70" s="18"/>
      <c r="F70" s="49"/>
      <c r="G70" s="18"/>
      <c r="H70" s="49"/>
      <c r="I70" s="49"/>
      <c r="M70" s="49"/>
    </row>
    <row r="71" spans="1:13" ht="14.25">
      <c r="A71" s="49"/>
      <c r="B71" s="49"/>
      <c r="C71" s="18"/>
      <c r="D71" s="49"/>
      <c r="E71" s="18"/>
      <c r="F71" s="49"/>
      <c r="G71" s="18"/>
      <c r="H71" s="49"/>
      <c r="I71" s="49"/>
      <c r="M71" s="49"/>
    </row>
    <row r="72" spans="1:13" ht="14.25">
      <c r="A72" s="49"/>
      <c r="B72" s="49"/>
      <c r="C72" s="18"/>
      <c r="D72" s="49"/>
      <c r="E72" s="18"/>
      <c r="F72" s="49"/>
      <c r="G72" s="18"/>
      <c r="H72" s="49"/>
      <c r="I72" s="49"/>
      <c r="M72" s="49"/>
    </row>
    <row r="73" spans="1:13" ht="14.25">
      <c r="A73" s="49"/>
      <c r="B73" s="49"/>
      <c r="C73" s="18"/>
      <c r="D73" s="49"/>
      <c r="E73" s="18"/>
      <c r="F73" s="49"/>
      <c r="G73" s="18"/>
      <c r="H73" s="49"/>
      <c r="I73" s="49"/>
      <c r="M73" s="49"/>
    </row>
    <row r="74" spans="1:13" ht="14.25">
      <c r="A74" s="49"/>
      <c r="B74" s="49"/>
      <c r="C74" s="18"/>
      <c r="D74" s="49"/>
      <c r="E74" s="18"/>
      <c r="F74" s="49"/>
      <c r="G74" s="18"/>
      <c r="H74" s="49"/>
      <c r="I74" s="49"/>
      <c r="M74" s="49"/>
    </row>
    <row r="75" spans="1:13" ht="14.25">
      <c r="A75" s="49"/>
      <c r="B75" s="49"/>
      <c r="C75" s="18"/>
      <c r="D75" s="49"/>
      <c r="E75" s="18"/>
      <c r="F75" s="49"/>
      <c r="G75" s="18"/>
      <c r="H75" s="49"/>
      <c r="I75" s="49"/>
      <c r="M75" s="49"/>
    </row>
    <row r="76" spans="1:13" ht="14.25">
      <c r="A76" s="49"/>
      <c r="B76" s="49"/>
      <c r="C76" s="18"/>
      <c r="D76" s="49"/>
      <c r="E76" s="18"/>
      <c r="F76" s="49"/>
      <c r="G76" s="18"/>
      <c r="H76" s="49"/>
      <c r="I76" s="49"/>
      <c r="M76" s="49"/>
    </row>
    <row r="77" spans="1:13" ht="14.25">
      <c r="A77" s="49"/>
      <c r="B77" s="49"/>
      <c r="C77" s="18"/>
      <c r="D77" s="49"/>
      <c r="E77" s="18"/>
      <c r="F77" s="49"/>
      <c r="G77" s="18"/>
      <c r="H77" s="49"/>
      <c r="I77" s="49"/>
      <c r="M77" s="49"/>
    </row>
    <row r="78" spans="1:13" ht="14.25">
      <c r="A78" s="49"/>
      <c r="B78" s="49"/>
      <c r="C78" s="18"/>
      <c r="D78" s="49"/>
      <c r="E78" s="18"/>
      <c r="F78" s="49"/>
      <c r="G78" s="18"/>
      <c r="H78" s="49"/>
      <c r="I78" s="49"/>
      <c r="M78" s="49"/>
    </row>
    <row r="79" spans="1:13" ht="14.25">
      <c r="A79" s="49"/>
      <c r="B79" s="49"/>
      <c r="C79" s="18"/>
      <c r="D79" s="49"/>
      <c r="E79" s="18"/>
      <c r="F79" s="49"/>
      <c r="G79" s="18"/>
      <c r="H79" s="49"/>
      <c r="I79" s="49"/>
      <c r="M79" s="49"/>
    </row>
    <row r="80" spans="1:13" ht="14.25">
      <c r="A80" s="49"/>
      <c r="B80" s="49"/>
      <c r="C80" s="18"/>
      <c r="D80" s="49"/>
      <c r="E80" s="18"/>
      <c r="F80" s="49"/>
      <c r="G80" s="18"/>
      <c r="H80" s="49"/>
      <c r="I80" s="49"/>
      <c r="M80" s="49"/>
    </row>
    <row r="81" spans="1:13" ht="14.25">
      <c r="A81" s="49"/>
      <c r="B81" s="49"/>
      <c r="C81" s="18"/>
      <c r="D81" s="49"/>
      <c r="E81" s="18"/>
      <c r="F81" s="49"/>
      <c r="G81" s="18"/>
      <c r="H81" s="49"/>
      <c r="I81" s="49"/>
      <c r="M81" s="49"/>
    </row>
    <row r="82" spans="1:13" ht="14.25">
      <c r="A82" s="49"/>
      <c r="B82" s="49"/>
      <c r="C82" s="18"/>
      <c r="D82" s="49"/>
      <c r="E82" s="18"/>
      <c r="F82" s="49"/>
      <c r="G82" s="18"/>
      <c r="H82" s="49"/>
      <c r="I82" s="49"/>
      <c r="M82" s="49"/>
    </row>
    <row r="83" spans="1:13" ht="14.25">
      <c r="A83" s="49"/>
      <c r="B83" s="49"/>
      <c r="C83" s="18"/>
      <c r="D83" s="49"/>
      <c r="E83" s="18"/>
      <c r="F83" s="49"/>
      <c r="G83" s="18"/>
      <c r="H83" s="49"/>
      <c r="I83" s="49"/>
      <c r="M83" s="49"/>
    </row>
    <row r="84" spans="1:13" ht="14.25">
      <c r="A84" s="49"/>
      <c r="B84" s="49"/>
      <c r="C84" s="18"/>
      <c r="D84" s="49"/>
      <c r="E84" s="18"/>
      <c r="F84" s="49"/>
      <c r="G84" s="18"/>
      <c r="H84" s="49"/>
      <c r="I84" s="49"/>
      <c r="M84" s="49"/>
    </row>
    <row r="85" spans="1:13" ht="14.25">
      <c r="A85" s="49"/>
      <c r="B85" s="49"/>
      <c r="C85" s="18"/>
      <c r="D85" s="49"/>
      <c r="E85" s="18"/>
      <c r="F85" s="49"/>
      <c r="G85" s="18"/>
      <c r="H85" s="49"/>
      <c r="I85" s="49"/>
      <c r="M85" s="49"/>
    </row>
    <row r="86" spans="1:13" ht="14.25">
      <c r="A86" s="49"/>
      <c r="B86" s="49"/>
      <c r="C86" s="18"/>
      <c r="D86" s="49"/>
      <c r="E86" s="18"/>
      <c r="F86" s="49"/>
      <c r="G86" s="18"/>
      <c r="H86" s="49"/>
      <c r="I86" s="49"/>
      <c r="M86" s="49"/>
    </row>
    <row r="87" spans="1:13" ht="14.25">
      <c r="A87" s="49"/>
      <c r="B87" s="49"/>
      <c r="C87" s="18"/>
      <c r="D87" s="49"/>
      <c r="E87" s="18"/>
      <c r="F87" s="49"/>
      <c r="G87" s="18"/>
      <c r="H87" s="49"/>
      <c r="I87" s="49"/>
      <c r="M87" s="49"/>
    </row>
    <row r="88" spans="1:13" ht="14.25">
      <c r="A88" s="49"/>
      <c r="B88" s="49"/>
      <c r="C88" s="18"/>
      <c r="D88" s="49"/>
      <c r="E88" s="18"/>
      <c r="F88" s="49"/>
      <c r="G88" s="18"/>
      <c r="H88" s="49"/>
      <c r="I88" s="49"/>
      <c r="M88" s="49"/>
    </row>
    <row r="89" spans="1:13" ht="14.25">
      <c r="A89" s="49"/>
      <c r="B89" s="49"/>
      <c r="C89" s="18"/>
      <c r="D89" s="49"/>
      <c r="E89" s="18"/>
      <c r="F89" s="49"/>
      <c r="G89" s="18"/>
      <c r="H89" s="49"/>
      <c r="I89" s="49"/>
      <c r="M89" s="49"/>
    </row>
    <row r="90" spans="1:13" ht="14.25">
      <c r="A90" s="49"/>
      <c r="B90" s="49"/>
      <c r="C90" s="18"/>
      <c r="D90" s="49"/>
      <c r="E90" s="18"/>
      <c r="F90" s="49"/>
      <c r="G90" s="18"/>
      <c r="H90" s="49"/>
      <c r="I90" s="49"/>
      <c r="M90" s="49"/>
    </row>
    <row r="91" spans="1:13" ht="14.25">
      <c r="A91" s="49"/>
      <c r="B91" s="49"/>
      <c r="C91" s="18"/>
      <c r="D91" s="49"/>
      <c r="E91" s="18"/>
      <c r="F91" s="49"/>
      <c r="G91" s="18"/>
      <c r="H91" s="49"/>
      <c r="I91" s="49"/>
      <c r="M91" s="49"/>
    </row>
    <row r="92" spans="1:13" ht="14.25">
      <c r="A92" s="49"/>
      <c r="B92" s="49"/>
      <c r="C92" s="18"/>
      <c r="D92" s="49"/>
      <c r="E92" s="18"/>
      <c r="F92" s="49"/>
      <c r="G92" s="18"/>
      <c r="H92" s="49"/>
      <c r="I92" s="49"/>
      <c r="M92" s="49"/>
    </row>
    <row r="93" spans="1:13" ht="14.25">
      <c r="A93" s="49"/>
      <c r="B93" s="49"/>
      <c r="C93" s="18"/>
      <c r="D93" s="49"/>
      <c r="E93" s="18"/>
      <c r="F93" s="49"/>
      <c r="G93" s="18"/>
      <c r="H93" s="49"/>
      <c r="I93" s="49"/>
      <c r="M93" s="49"/>
    </row>
    <row r="94" spans="1:13" ht="14.25">
      <c r="A94" s="49"/>
      <c r="B94" s="49"/>
      <c r="C94" s="18"/>
      <c r="D94" s="49"/>
      <c r="E94" s="18"/>
      <c r="F94" s="49"/>
      <c r="G94" s="18"/>
      <c r="H94" s="49"/>
      <c r="I94" s="49"/>
      <c r="M94" s="49"/>
    </row>
    <row r="95" spans="1:13" ht="14.25">
      <c r="A95" s="49"/>
      <c r="B95" s="49"/>
      <c r="C95" s="18"/>
      <c r="D95" s="49"/>
      <c r="E95" s="18"/>
      <c r="F95" s="49"/>
      <c r="G95" s="18"/>
      <c r="H95" s="49"/>
      <c r="I95" s="49"/>
      <c r="M95" s="49"/>
    </row>
    <row r="96" spans="1:13" ht="14.25">
      <c r="A96" s="49"/>
      <c r="B96" s="49"/>
      <c r="C96" s="18"/>
      <c r="D96" s="49"/>
      <c r="E96" s="18"/>
      <c r="F96" s="49"/>
      <c r="G96" s="18"/>
      <c r="H96" s="49"/>
      <c r="I96" s="49"/>
      <c r="M96" s="49"/>
    </row>
    <row r="97" spans="1:13" ht="14.25">
      <c r="A97" s="49"/>
      <c r="B97" s="49"/>
      <c r="C97" s="18"/>
      <c r="D97" s="49"/>
      <c r="E97" s="18"/>
      <c r="F97" s="49"/>
      <c r="G97" s="18"/>
      <c r="H97" s="49"/>
      <c r="I97" s="49"/>
      <c r="M97" s="49"/>
    </row>
    <row r="98" spans="1:13" ht="14.25">
      <c r="A98" s="49"/>
      <c r="B98" s="49"/>
      <c r="C98" s="18"/>
      <c r="D98" s="49"/>
      <c r="E98" s="18"/>
      <c r="F98" s="49"/>
      <c r="G98" s="18"/>
      <c r="H98" s="49"/>
      <c r="I98" s="49"/>
      <c r="M98" s="49"/>
    </row>
    <row r="99" spans="1:13" ht="14.25">
      <c r="A99" s="49"/>
      <c r="B99" s="49"/>
      <c r="C99" s="18"/>
      <c r="D99" s="49"/>
      <c r="E99" s="18"/>
      <c r="F99" s="49"/>
      <c r="G99" s="18"/>
      <c r="H99" s="49"/>
      <c r="I99" s="49"/>
      <c r="M99" s="49"/>
    </row>
    <row r="100" spans="1:13" ht="14.25">
      <c r="A100" s="49"/>
      <c r="B100" s="49"/>
      <c r="C100" s="18"/>
      <c r="D100" s="49"/>
      <c r="E100" s="18"/>
      <c r="F100" s="49"/>
      <c r="G100" s="18"/>
      <c r="H100" s="49"/>
      <c r="I100" s="49"/>
      <c r="M100" s="49"/>
    </row>
    <row r="101" spans="1:13" ht="14.25">
      <c r="A101" s="49"/>
      <c r="B101" s="49"/>
      <c r="C101" s="18"/>
      <c r="D101" s="49"/>
      <c r="E101" s="18"/>
      <c r="F101" s="49"/>
      <c r="G101" s="18"/>
      <c r="H101" s="49"/>
      <c r="I101" s="49"/>
      <c r="M101" s="49"/>
    </row>
    <row r="102" spans="1:13" ht="14.25">
      <c r="A102" s="49"/>
      <c r="B102" s="49"/>
      <c r="C102" s="18"/>
      <c r="D102" s="49"/>
      <c r="E102" s="18"/>
      <c r="F102" s="49"/>
      <c r="G102" s="18"/>
      <c r="H102" s="49"/>
      <c r="I102" s="49"/>
      <c r="M102" s="49"/>
    </row>
    <row r="103" spans="1:13" ht="14.25">
      <c r="A103" s="49"/>
      <c r="B103" s="49"/>
      <c r="C103" s="18"/>
      <c r="D103" s="49"/>
      <c r="E103" s="18"/>
      <c r="F103" s="49"/>
      <c r="G103" s="18"/>
      <c r="H103" s="49"/>
      <c r="I103" s="49"/>
      <c r="M103" s="49"/>
    </row>
    <row r="104" spans="1:13" ht="14.25">
      <c r="A104" s="49"/>
      <c r="B104" s="49"/>
      <c r="C104" s="18"/>
      <c r="D104" s="49"/>
      <c r="E104" s="18"/>
      <c r="F104" s="49"/>
      <c r="G104" s="18"/>
      <c r="H104" s="49"/>
      <c r="I104" s="49"/>
      <c r="M104" s="49"/>
    </row>
    <row r="105" spans="1:13" ht="14.25">
      <c r="A105" s="49"/>
      <c r="B105" s="49"/>
      <c r="C105" s="18"/>
      <c r="D105" s="49"/>
      <c r="E105" s="18"/>
      <c r="F105" s="49"/>
      <c r="G105" s="18"/>
      <c r="H105" s="49"/>
      <c r="I105" s="49"/>
      <c r="M105" s="49"/>
    </row>
    <row r="106" spans="1:13" ht="14.25">
      <c r="A106" s="49"/>
      <c r="B106" s="49"/>
      <c r="C106" s="18"/>
      <c r="D106" s="49"/>
      <c r="E106" s="18"/>
      <c r="F106" s="49"/>
      <c r="G106" s="18"/>
      <c r="H106" s="49"/>
      <c r="I106" s="49"/>
      <c r="M106" s="49"/>
    </row>
    <row r="107" spans="1:13" ht="14.25">
      <c r="A107" s="49"/>
      <c r="B107" s="49"/>
      <c r="C107" s="18"/>
      <c r="D107" s="49"/>
      <c r="E107" s="18"/>
      <c r="F107" s="49"/>
      <c r="G107" s="18"/>
      <c r="H107" s="49"/>
      <c r="I107" s="49"/>
      <c r="M107" s="49"/>
    </row>
    <row r="108" spans="1:13" ht="14.25">
      <c r="A108" s="49"/>
      <c r="B108" s="49"/>
      <c r="C108" s="18"/>
      <c r="D108" s="49"/>
      <c r="E108" s="18"/>
      <c r="F108" s="49"/>
      <c r="G108" s="18"/>
      <c r="H108" s="49"/>
      <c r="I108" s="49"/>
      <c r="M108" s="49"/>
    </row>
    <row r="109" spans="1:13" ht="14.25">
      <c r="A109" s="49"/>
      <c r="B109" s="49"/>
      <c r="C109" s="18"/>
      <c r="D109" s="49"/>
      <c r="E109" s="18"/>
      <c r="F109" s="49"/>
      <c r="G109" s="18"/>
      <c r="H109" s="49"/>
      <c r="I109" s="49"/>
      <c r="M109" s="49"/>
    </row>
    <row r="110" spans="1:13" ht="14.25">
      <c r="A110" s="49"/>
      <c r="B110" s="49"/>
      <c r="C110" s="18"/>
      <c r="D110" s="49"/>
      <c r="E110" s="18"/>
      <c r="F110" s="49"/>
      <c r="G110" s="18"/>
      <c r="H110" s="49"/>
      <c r="I110" s="49"/>
      <c r="M110" s="49"/>
    </row>
    <row r="111" spans="1:13" ht="14.25">
      <c r="A111" s="49"/>
      <c r="B111" s="49"/>
      <c r="C111" s="18"/>
      <c r="D111" s="49"/>
      <c r="E111" s="18"/>
      <c r="F111" s="49"/>
      <c r="G111" s="18"/>
      <c r="H111" s="49"/>
      <c r="I111" s="49"/>
      <c r="M111" s="49"/>
    </row>
    <row r="112" spans="1:13" ht="14.25">
      <c r="A112" s="49"/>
      <c r="B112" s="49"/>
      <c r="C112" s="18"/>
      <c r="D112" s="49"/>
      <c r="E112" s="18"/>
      <c r="F112" s="49"/>
      <c r="G112" s="18"/>
      <c r="H112" s="49"/>
      <c r="I112" s="49"/>
      <c r="M112" s="49"/>
    </row>
    <row r="113" spans="1:13" ht="14.25">
      <c r="A113" s="49"/>
      <c r="B113" s="49"/>
      <c r="C113" s="18"/>
      <c r="D113" s="49"/>
      <c r="E113" s="18"/>
      <c r="F113" s="49"/>
      <c r="G113" s="18"/>
      <c r="H113" s="49"/>
      <c r="I113" s="49"/>
      <c r="M113" s="49"/>
    </row>
    <row r="114" spans="1:13" ht="14.25">
      <c r="A114" s="49"/>
      <c r="B114" s="49"/>
      <c r="C114" s="18"/>
      <c r="D114" s="49"/>
      <c r="E114" s="18"/>
      <c r="F114" s="49"/>
      <c r="G114" s="18"/>
      <c r="H114" s="49"/>
      <c r="I114" s="49"/>
      <c r="M114" s="49"/>
    </row>
    <row r="115" spans="1:13" ht="14.25">
      <c r="A115" s="49"/>
      <c r="B115" s="49"/>
      <c r="C115" s="18"/>
      <c r="D115" s="49"/>
      <c r="E115" s="18"/>
      <c r="F115" s="49"/>
      <c r="G115" s="18"/>
      <c r="H115" s="49"/>
      <c r="I115" s="49"/>
      <c r="M115" s="49"/>
    </row>
    <row r="116" spans="1:13" ht="14.25">
      <c r="A116" s="49"/>
      <c r="B116" s="49"/>
      <c r="C116" s="18"/>
      <c r="D116" s="49"/>
      <c r="E116" s="18"/>
      <c r="F116" s="49"/>
      <c r="G116" s="18"/>
      <c r="H116" s="49"/>
      <c r="I116" s="49"/>
      <c r="M116" s="49"/>
    </row>
    <row r="117" spans="1:13" ht="14.25">
      <c r="A117" s="49"/>
      <c r="B117" s="49"/>
      <c r="C117" s="18"/>
      <c r="D117" s="49"/>
      <c r="E117" s="18"/>
      <c r="F117" s="49"/>
      <c r="G117" s="18"/>
      <c r="H117" s="49"/>
      <c r="I117" s="49"/>
      <c r="M117" s="49"/>
    </row>
    <row r="118" spans="1:13" ht="14.25">
      <c r="A118" s="49"/>
      <c r="B118" s="49"/>
      <c r="C118" s="18"/>
      <c r="D118" s="49"/>
      <c r="E118" s="18"/>
      <c r="F118" s="49"/>
      <c r="G118" s="18"/>
      <c r="H118" s="49"/>
      <c r="I118" s="49"/>
      <c r="M118" s="49"/>
    </row>
    <row r="119" spans="1:13" ht="14.25">
      <c r="A119" s="49"/>
      <c r="B119" s="49"/>
      <c r="C119" s="18"/>
      <c r="D119" s="49"/>
      <c r="E119" s="18"/>
      <c r="F119" s="49"/>
      <c r="G119" s="18"/>
      <c r="H119" s="49"/>
      <c r="I119" s="49"/>
      <c r="M119" s="49"/>
    </row>
    <row r="120" spans="1:13" ht="14.25">
      <c r="A120" s="49"/>
      <c r="B120" s="49"/>
      <c r="C120" s="18"/>
      <c r="D120" s="49"/>
      <c r="E120" s="18"/>
      <c r="F120" s="49"/>
      <c r="G120" s="18"/>
      <c r="H120" s="49"/>
      <c r="I120" s="49"/>
      <c r="M120" s="49"/>
    </row>
    <row r="121" spans="1:13" ht="14.25">
      <c r="A121" s="49"/>
      <c r="B121" s="49"/>
      <c r="C121" s="18"/>
      <c r="D121" s="49"/>
      <c r="E121" s="18"/>
      <c r="F121" s="49"/>
      <c r="G121" s="18"/>
      <c r="H121" s="49"/>
      <c r="I121" s="49"/>
      <c r="M121" s="49"/>
    </row>
    <row r="122" spans="1:13" ht="14.25">
      <c r="A122" s="49"/>
      <c r="B122" s="49"/>
      <c r="C122" s="18"/>
      <c r="D122" s="49"/>
      <c r="E122" s="18"/>
      <c r="F122" s="49"/>
      <c r="G122" s="18"/>
      <c r="H122" s="49"/>
      <c r="I122" s="49"/>
      <c r="M122" s="49"/>
    </row>
    <row r="123" spans="1:13" ht="14.25">
      <c r="A123" s="49"/>
      <c r="B123" s="49"/>
      <c r="C123" s="18"/>
      <c r="D123" s="49"/>
      <c r="E123" s="18"/>
      <c r="F123" s="49"/>
      <c r="G123" s="18"/>
      <c r="H123" s="49"/>
      <c r="I123" s="49"/>
      <c r="M123" s="49"/>
    </row>
    <row r="124" spans="1:13" ht="14.25">
      <c r="A124" s="49"/>
      <c r="B124" s="49"/>
      <c r="C124" s="18"/>
      <c r="D124" s="49"/>
      <c r="E124" s="18"/>
      <c r="F124" s="49"/>
      <c r="G124" s="18"/>
      <c r="H124" s="49"/>
      <c r="I124" s="49"/>
      <c r="M124" s="49"/>
    </row>
    <row r="125" spans="1:13" ht="14.25">
      <c r="A125" s="49"/>
      <c r="B125" s="49"/>
      <c r="C125" s="18"/>
      <c r="D125" s="49"/>
      <c r="E125" s="18"/>
      <c r="F125" s="49"/>
      <c r="G125" s="18"/>
      <c r="H125" s="49"/>
      <c r="I125" s="49"/>
      <c r="M125" s="49"/>
    </row>
    <row r="126" spans="1:13" ht="14.25">
      <c r="A126" s="49"/>
      <c r="B126" s="49"/>
      <c r="C126" s="18"/>
      <c r="D126" s="49"/>
      <c r="E126" s="18"/>
      <c r="F126" s="49"/>
      <c r="G126" s="18"/>
      <c r="H126" s="49"/>
      <c r="I126" s="49"/>
      <c r="M126" s="49"/>
    </row>
    <row r="127" spans="1:13" ht="14.25">
      <c r="A127" s="49"/>
      <c r="B127" s="49"/>
      <c r="C127" s="18"/>
      <c r="D127" s="49"/>
      <c r="E127" s="18"/>
      <c r="F127" s="49"/>
      <c r="G127" s="18"/>
      <c r="H127" s="49"/>
      <c r="I127" s="49"/>
      <c r="M127" s="49"/>
    </row>
    <row r="128" spans="1:13" ht="14.25">
      <c r="A128" s="49"/>
      <c r="B128" s="49"/>
      <c r="C128" s="18"/>
      <c r="D128" s="49"/>
      <c r="E128" s="18"/>
      <c r="F128" s="49"/>
      <c r="G128" s="18"/>
      <c r="H128" s="49"/>
      <c r="I128" s="49"/>
      <c r="M128" s="49"/>
    </row>
    <row r="129" spans="1:13" ht="14.25">
      <c r="A129" s="49"/>
      <c r="B129" s="49"/>
      <c r="C129" s="18"/>
      <c r="D129" s="49"/>
      <c r="E129" s="18"/>
      <c r="F129" s="49"/>
      <c r="G129" s="18"/>
      <c r="H129" s="49"/>
      <c r="I129" s="49"/>
      <c r="M129" s="49"/>
    </row>
    <row r="130" spans="1:13" ht="14.25">
      <c r="A130" s="49"/>
      <c r="B130" s="49"/>
      <c r="C130" s="18"/>
      <c r="D130" s="49"/>
      <c r="E130" s="18"/>
      <c r="F130" s="49"/>
      <c r="G130" s="18"/>
      <c r="H130" s="49"/>
      <c r="I130" s="49"/>
      <c r="M130" s="49"/>
    </row>
    <row r="131" spans="1:13" ht="14.25">
      <c r="A131" s="49"/>
      <c r="B131" s="49"/>
      <c r="C131" s="18"/>
      <c r="D131" s="49"/>
      <c r="E131" s="18"/>
      <c r="F131" s="49"/>
      <c r="G131" s="18"/>
      <c r="H131" s="49"/>
      <c r="I131" s="49"/>
      <c r="M131" s="49"/>
    </row>
    <row r="132" spans="1:13" ht="14.25">
      <c r="A132" s="49"/>
      <c r="B132" s="49"/>
      <c r="C132" s="18"/>
      <c r="D132" s="49"/>
      <c r="E132" s="18"/>
      <c r="F132" s="49"/>
      <c r="G132" s="18"/>
      <c r="H132" s="49"/>
      <c r="I132" s="49"/>
      <c r="M132" s="35"/>
    </row>
    <row r="133" spans="1:13" ht="14.25">
      <c r="A133" s="49"/>
      <c r="B133" s="49"/>
      <c r="C133" s="18"/>
      <c r="D133" s="49"/>
      <c r="E133" s="18"/>
      <c r="F133" s="49"/>
      <c r="G133" s="18"/>
      <c r="H133" s="49"/>
      <c r="I133" s="49"/>
      <c r="M133" s="35"/>
    </row>
    <row r="134" spans="1:13" ht="14.25">
      <c r="A134" s="49"/>
      <c r="B134" s="49"/>
      <c r="C134" s="18"/>
      <c r="D134" s="49"/>
      <c r="E134" s="18"/>
      <c r="F134" s="49"/>
      <c r="G134" s="18"/>
      <c r="H134" s="49"/>
      <c r="I134" s="49"/>
      <c r="M134" s="35"/>
    </row>
    <row r="135" spans="1:13" ht="14.25">
      <c r="A135" s="49"/>
      <c r="B135" s="49"/>
      <c r="C135" s="18"/>
      <c r="D135" s="49"/>
      <c r="E135" s="18"/>
      <c r="F135" s="49"/>
      <c r="G135" s="18"/>
      <c r="H135" s="49"/>
      <c r="I135" s="49"/>
      <c r="M135" s="35"/>
    </row>
    <row r="136" spans="1:13" ht="14.25">
      <c r="A136" s="49"/>
      <c r="B136" s="49"/>
      <c r="C136" s="18"/>
      <c r="D136" s="49"/>
      <c r="E136" s="18"/>
      <c r="F136" s="49"/>
      <c r="G136" s="18"/>
      <c r="H136" s="49"/>
      <c r="I136" s="49"/>
      <c r="M136" s="35"/>
    </row>
    <row r="137" spans="1:13" ht="14.25">
      <c r="A137" s="49"/>
      <c r="B137" s="49"/>
      <c r="C137" s="18"/>
      <c r="D137" s="49"/>
      <c r="E137" s="18"/>
      <c r="F137" s="49"/>
      <c r="G137" s="18"/>
      <c r="H137" s="49"/>
      <c r="I137" s="49"/>
      <c r="M137" s="35"/>
    </row>
    <row r="138" spans="1:13" ht="14.25">
      <c r="A138" s="49"/>
      <c r="B138" s="49"/>
      <c r="C138" s="18"/>
      <c r="D138" s="49"/>
      <c r="E138" s="18"/>
      <c r="F138" s="49"/>
      <c r="G138" s="18"/>
      <c r="H138" s="49"/>
      <c r="I138" s="49"/>
      <c r="M138" s="35"/>
    </row>
    <row r="139" spans="1:13" ht="14.25">
      <c r="A139" s="49"/>
      <c r="B139" s="49"/>
      <c r="C139" s="18"/>
      <c r="D139" s="49"/>
      <c r="E139" s="18"/>
      <c r="F139" s="49"/>
      <c r="G139" s="18"/>
      <c r="H139" s="49"/>
      <c r="I139" s="49"/>
      <c r="M139" s="35"/>
    </row>
    <row r="140" spans="1:13" ht="14.25">
      <c r="A140" s="49"/>
      <c r="B140" s="49"/>
      <c r="C140" s="18"/>
      <c r="D140" s="49"/>
      <c r="E140" s="18"/>
      <c r="F140" s="49"/>
      <c r="G140" s="18"/>
      <c r="H140" s="49"/>
      <c r="I140" s="49"/>
      <c r="M140" s="35"/>
    </row>
    <row r="141" spans="1:13" ht="14.25">
      <c r="A141" s="49"/>
      <c r="B141" s="49"/>
      <c r="C141" s="18"/>
      <c r="D141" s="49"/>
      <c r="E141" s="18"/>
      <c r="F141" s="49"/>
      <c r="G141" s="18"/>
      <c r="H141" s="49"/>
      <c r="I141" s="49"/>
      <c r="M141" s="35"/>
    </row>
    <row r="142" spans="1:13" ht="14.25">
      <c r="A142" s="49"/>
      <c r="B142" s="49"/>
      <c r="C142" s="18"/>
      <c r="D142" s="49"/>
      <c r="E142" s="18"/>
      <c r="F142" s="49"/>
      <c r="G142" s="18"/>
      <c r="H142" s="49"/>
      <c r="I142" s="49"/>
      <c r="M142" s="35"/>
    </row>
    <row r="143" spans="1:13" ht="12.75">
      <c r="A143" s="35"/>
      <c r="B143" s="35"/>
      <c r="C143" s="51"/>
      <c r="D143" s="35"/>
      <c r="E143" s="51"/>
      <c r="F143" s="35"/>
      <c r="G143" s="51"/>
      <c r="H143" s="35"/>
      <c r="I143" s="35"/>
      <c r="M143" s="35"/>
    </row>
    <row r="144" spans="1:13" ht="12.75">
      <c r="A144" s="35"/>
      <c r="B144" s="35"/>
      <c r="C144" s="51"/>
      <c r="D144" s="35"/>
      <c r="E144" s="51"/>
      <c r="F144" s="35"/>
      <c r="G144" s="51"/>
      <c r="H144" s="35"/>
      <c r="I144" s="35"/>
      <c r="M144" s="35"/>
    </row>
    <row r="145" spans="1:13" ht="12.75">
      <c r="A145" s="35"/>
      <c r="B145" s="35"/>
      <c r="C145" s="51"/>
      <c r="D145" s="35"/>
      <c r="E145" s="51"/>
      <c r="F145" s="35"/>
      <c r="G145" s="51"/>
      <c r="H145" s="35"/>
      <c r="I145" s="35"/>
      <c r="M145" s="35"/>
    </row>
    <row r="146" spans="1:9" ht="12.75">
      <c r="A146" s="35"/>
      <c r="B146" s="35"/>
      <c r="C146" s="51"/>
      <c r="D146" s="35"/>
      <c r="E146" s="51"/>
      <c r="F146" s="35"/>
      <c r="G146" s="51"/>
      <c r="H146" s="35"/>
      <c r="I146" s="35"/>
    </row>
    <row r="147" spans="1:9" ht="12.75">
      <c r="A147" s="35"/>
      <c r="B147" s="35"/>
      <c r="C147" s="51"/>
      <c r="D147" s="35"/>
      <c r="E147" s="51"/>
      <c r="F147" s="35"/>
      <c r="G147" s="51"/>
      <c r="H147" s="35"/>
      <c r="I147" s="35"/>
    </row>
    <row r="148" spans="1:9" ht="12.75">
      <c r="A148" s="35"/>
      <c r="B148" s="35"/>
      <c r="C148" s="51"/>
      <c r="D148" s="35"/>
      <c r="E148" s="51"/>
      <c r="F148" s="35"/>
      <c r="G148" s="51"/>
      <c r="H148" s="35"/>
      <c r="I148" s="35"/>
    </row>
    <row r="149" spans="1:9" ht="12.75">
      <c r="A149" s="35"/>
      <c r="B149" s="35"/>
      <c r="C149" s="51"/>
      <c r="D149" s="35"/>
      <c r="E149" s="51"/>
      <c r="F149" s="35"/>
      <c r="G149" s="51"/>
      <c r="H149" s="35"/>
      <c r="I149" s="35"/>
    </row>
    <row r="150" spans="1:9" ht="12.75">
      <c r="A150" s="35"/>
      <c r="B150" s="35"/>
      <c r="C150" s="51"/>
      <c r="D150" s="35"/>
      <c r="E150" s="51"/>
      <c r="F150" s="35"/>
      <c r="G150" s="51"/>
      <c r="H150" s="35"/>
      <c r="I150" s="35"/>
    </row>
    <row r="151" spans="1:9" ht="12.75">
      <c r="A151" s="35"/>
      <c r="B151" s="35"/>
      <c r="C151" s="51"/>
      <c r="D151" s="35"/>
      <c r="E151" s="51"/>
      <c r="F151" s="35"/>
      <c r="G151" s="51"/>
      <c r="H151" s="35"/>
      <c r="I151" s="35"/>
    </row>
    <row r="152" spans="1:9" ht="12.75">
      <c r="A152" s="35"/>
      <c r="B152" s="35"/>
      <c r="C152" s="51"/>
      <c r="D152" s="35"/>
      <c r="E152" s="51"/>
      <c r="F152" s="35"/>
      <c r="G152" s="51"/>
      <c r="H152" s="35"/>
      <c r="I152" s="35"/>
    </row>
    <row r="153" spans="1:9" ht="12.75">
      <c r="A153" s="35"/>
      <c r="B153" s="35"/>
      <c r="C153" s="51"/>
      <c r="D153" s="35"/>
      <c r="E153" s="51"/>
      <c r="F153" s="35"/>
      <c r="G153" s="51"/>
      <c r="H153" s="35"/>
      <c r="I153" s="35"/>
    </row>
    <row r="154" spans="1:9" ht="12.75">
      <c r="A154" s="35"/>
      <c r="B154" s="35"/>
      <c r="C154" s="51"/>
      <c r="D154" s="35"/>
      <c r="E154" s="51"/>
      <c r="F154" s="35"/>
      <c r="G154" s="51"/>
      <c r="H154" s="35"/>
      <c r="I154" s="35"/>
    </row>
    <row r="155" spans="1:9" ht="12.75">
      <c r="A155" s="35"/>
      <c r="B155" s="35"/>
      <c r="C155" s="51"/>
      <c r="D155" s="35"/>
      <c r="E155" s="51"/>
      <c r="F155" s="35"/>
      <c r="G155" s="51"/>
      <c r="H155" s="35"/>
      <c r="I155" s="35"/>
    </row>
    <row r="156" spans="1:9" ht="12.75">
      <c r="A156" s="35"/>
      <c r="B156" s="35"/>
      <c r="C156" s="51"/>
      <c r="D156" s="35"/>
      <c r="E156" s="51"/>
      <c r="F156" s="35"/>
      <c r="G156" s="51"/>
      <c r="H156" s="35"/>
      <c r="I156" s="35"/>
    </row>
  </sheetData>
  <mergeCells count="2">
    <mergeCell ref="A36:E36"/>
    <mergeCell ref="A54:A55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1"/>
  <sheetViews>
    <sheetView zoomScale="75" zoomScaleNormal="75" workbookViewId="0" topLeftCell="A3">
      <selection activeCell="J31" sqref="J31"/>
    </sheetView>
  </sheetViews>
  <sheetFormatPr defaultColWidth="9.140625" defaultRowHeight="12.75"/>
  <cols>
    <col min="1" max="1" width="44.28125" style="0" customWidth="1"/>
    <col min="2" max="2" width="12.7109375" style="0" customWidth="1"/>
    <col min="3" max="3" width="1.8515625" style="25" customWidth="1"/>
    <col min="4" max="4" width="13.421875" style="0" customWidth="1"/>
    <col min="5" max="5" width="2.28125" style="0" customWidth="1"/>
    <col min="6" max="6" width="13.7109375" style="0" customWidth="1"/>
    <col min="7" max="7" width="1.7109375" style="0" customWidth="1"/>
    <col min="8" max="8" width="12.421875" style="0" customWidth="1"/>
    <col min="9" max="9" width="2.421875" style="0" customWidth="1"/>
    <col min="10" max="10" width="13.140625" style="0" customWidth="1"/>
    <col min="11" max="11" width="1.7109375" style="0" customWidth="1"/>
    <col min="12" max="12" width="11.57421875" style="0" customWidth="1"/>
  </cols>
  <sheetData>
    <row r="1" ht="15.75">
      <c r="A1" s="61" t="s">
        <v>5</v>
      </c>
    </row>
    <row r="2" ht="15.75">
      <c r="A2" s="63" t="s">
        <v>102</v>
      </c>
    </row>
    <row r="3" ht="15.75">
      <c r="A3" s="63" t="s">
        <v>103</v>
      </c>
    </row>
    <row r="4" ht="15.75">
      <c r="A4" s="63"/>
    </row>
    <row r="5" ht="15.75">
      <c r="A5" s="61" t="s">
        <v>66</v>
      </c>
    </row>
    <row r="6" ht="15.75">
      <c r="A6" s="61" t="s">
        <v>6</v>
      </c>
    </row>
    <row r="8" ht="12.75">
      <c r="J8" s="26" t="s">
        <v>67</v>
      </c>
    </row>
    <row r="9" spans="1:12" ht="12.75">
      <c r="A9" s="26"/>
      <c r="B9" s="27"/>
      <c r="C9" s="27"/>
      <c r="D9" s="79" t="s">
        <v>68</v>
      </c>
      <c r="E9" s="79"/>
      <c r="F9" s="79"/>
      <c r="G9" s="79"/>
      <c r="H9" s="79"/>
      <c r="I9" s="29"/>
      <c r="J9" s="28" t="s">
        <v>69</v>
      </c>
      <c r="K9" s="30"/>
      <c r="L9" s="27"/>
    </row>
    <row r="10" spans="1:12" ht="12.75">
      <c r="A10" s="26"/>
      <c r="B10" s="27"/>
      <c r="C10" s="27"/>
      <c r="D10" s="27"/>
      <c r="E10" s="27"/>
      <c r="F10" s="27"/>
      <c r="G10" s="27"/>
      <c r="H10" s="27"/>
      <c r="I10" s="31"/>
      <c r="J10" s="27"/>
      <c r="K10" s="31"/>
      <c r="L10" s="27"/>
    </row>
    <row r="11" spans="1:11" ht="12.75">
      <c r="A11" s="26"/>
      <c r="B11" s="16" t="s">
        <v>70</v>
      </c>
      <c r="C11" s="16"/>
      <c r="D11" s="16" t="s">
        <v>70</v>
      </c>
      <c r="E11" s="16"/>
      <c r="F11" s="16" t="s">
        <v>71</v>
      </c>
      <c r="G11" s="16"/>
      <c r="H11" s="32" t="s">
        <v>72</v>
      </c>
      <c r="I11" s="33"/>
      <c r="J11" s="16" t="s">
        <v>73</v>
      </c>
      <c r="K11" s="33"/>
    </row>
    <row r="12" spans="1:12" ht="12.75">
      <c r="A12" s="26"/>
      <c r="B12" s="34" t="s">
        <v>75</v>
      </c>
      <c r="C12" s="16"/>
      <c r="D12" s="34" t="s">
        <v>76</v>
      </c>
      <c r="E12" s="16"/>
      <c r="F12" s="34" t="s">
        <v>77</v>
      </c>
      <c r="G12" s="16"/>
      <c r="H12" s="28" t="s">
        <v>69</v>
      </c>
      <c r="I12" s="33"/>
      <c r="J12" s="34" t="s">
        <v>78</v>
      </c>
      <c r="K12" s="33"/>
      <c r="L12" s="16" t="s">
        <v>74</v>
      </c>
    </row>
    <row r="13" spans="1:12" ht="12.75">
      <c r="A13" s="26"/>
      <c r="B13" s="16" t="s">
        <v>0</v>
      </c>
      <c r="C13" s="16"/>
      <c r="D13" s="16" t="s">
        <v>0</v>
      </c>
      <c r="E13" s="16"/>
      <c r="F13" s="16" t="s">
        <v>0</v>
      </c>
      <c r="G13" s="16"/>
      <c r="H13" s="16" t="s">
        <v>0</v>
      </c>
      <c r="I13" s="33"/>
      <c r="J13" s="16" t="s">
        <v>0</v>
      </c>
      <c r="K13" s="33"/>
      <c r="L13" s="16" t="s">
        <v>0</v>
      </c>
    </row>
    <row r="14" spans="3:11" ht="12.75">
      <c r="C14"/>
      <c r="I14" s="35"/>
      <c r="K14" s="35"/>
    </row>
    <row r="15" spans="1:12" ht="12.75">
      <c r="A15" s="26" t="s">
        <v>79</v>
      </c>
      <c r="B15" s="41">
        <v>0</v>
      </c>
      <c r="C15" s="36"/>
      <c r="D15" s="36">
        <v>0</v>
      </c>
      <c r="E15" s="37"/>
      <c r="F15" s="36">
        <v>0</v>
      </c>
      <c r="G15" s="37"/>
      <c r="H15" s="36">
        <v>0</v>
      </c>
      <c r="I15" s="37"/>
      <c r="J15" s="36">
        <v>-5</v>
      </c>
      <c r="K15" s="37"/>
      <c r="L15" s="36">
        <f>SUM(B15:K15)</f>
        <v>-5</v>
      </c>
    </row>
    <row r="16" spans="2:12" ht="12.75">
      <c r="B16" s="36"/>
      <c r="C16" s="36"/>
      <c r="D16" s="36"/>
      <c r="E16" s="36"/>
      <c r="F16" s="36"/>
      <c r="G16" s="36"/>
      <c r="H16" s="36"/>
      <c r="I16" s="37"/>
      <c r="J16" s="36"/>
      <c r="K16" s="37"/>
      <c r="L16" s="36"/>
    </row>
    <row r="17" spans="1:12" ht="12.75">
      <c r="A17" t="s">
        <v>80</v>
      </c>
      <c r="B17" s="36">
        <v>31520</v>
      </c>
      <c r="C17" s="36"/>
      <c r="D17" s="36">
        <v>7684</v>
      </c>
      <c r="E17" s="36"/>
      <c r="F17" s="36">
        <v>0</v>
      </c>
      <c r="G17" s="36"/>
      <c r="H17" s="36">
        <v>0</v>
      </c>
      <c r="I17" s="37"/>
      <c r="J17" s="36">
        <v>0</v>
      </c>
      <c r="K17" s="37"/>
      <c r="L17" s="36">
        <f>SUM(B17:K17)</f>
        <v>39204</v>
      </c>
    </row>
    <row r="18" spans="1:12" ht="12.75">
      <c r="A18" t="s">
        <v>81</v>
      </c>
      <c r="B18" s="36"/>
      <c r="C18" s="36"/>
      <c r="D18" s="36"/>
      <c r="E18" s="36"/>
      <c r="F18" s="36"/>
      <c r="G18" s="36"/>
      <c r="H18" s="36"/>
      <c r="I18" s="37"/>
      <c r="J18" s="36"/>
      <c r="K18" s="37"/>
      <c r="L18" s="36"/>
    </row>
    <row r="19" spans="2:12" ht="12.75">
      <c r="B19" s="36"/>
      <c r="C19" s="36"/>
      <c r="D19" s="36"/>
      <c r="E19" s="36"/>
      <c r="F19" s="36"/>
      <c r="G19" s="36"/>
      <c r="H19" s="36"/>
      <c r="I19" s="37"/>
      <c r="J19" s="36"/>
      <c r="K19" s="37"/>
      <c r="L19" s="36"/>
    </row>
    <row r="20" spans="2:12" ht="12.75">
      <c r="B20" s="36"/>
      <c r="C20" s="36"/>
      <c r="D20" s="36"/>
      <c r="E20" s="36"/>
      <c r="F20" s="36"/>
      <c r="G20" s="36"/>
      <c r="H20" s="36"/>
      <c r="I20" s="37"/>
      <c r="J20" s="36"/>
      <c r="K20" s="37"/>
      <c r="L20" s="36"/>
    </row>
    <row r="21" spans="1:12" ht="12.75">
      <c r="A21" t="s">
        <v>82</v>
      </c>
      <c r="B21" s="38"/>
      <c r="C21" s="36"/>
      <c r="D21" s="38"/>
      <c r="E21" s="36"/>
      <c r="F21" s="38"/>
      <c r="G21" s="36"/>
      <c r="H21" s="38"/>
      <c r="I21" s="37"/>
      <c r="J21" s="38"/>
      <c r="K21" s="37"/>
      <c r="L21" s="38"/>
    </row>
    <row r="22" spans="1:12" ht="12.75">
      <c r="A22" t="s">
        <v>83</v>
      </c>
      <c r="B22" s="39">
        <v>0</v>
      </c>
      <c r="C22" s="36"/>
      <c r="D22" s="39">
        <v>0</v>
      </c>
      <c r="E22" s="36"/>
      <c r="F22" s="39">
        <v>8541</v>
      </c>
      <c r="G22" s="36"/>
      <c r="H22" s="39">
        <v>0</v>
      </c>
      <c r="I22" s="37"/>
      <c r="J22" s="39">
        <v>0</v>
      </c>
      <c r="K22" s="37"/>
      <c r="L22" s="39">
        <f>SUM(B22:K22)</f>
        <v>8541</v>
      </c>
    </row>
    <row r="23" spans="2:12" ht="12.75">
      <c r="B23" s="39"/>
      <c r="C23" s="36"/>
      <c r="D23" s="39"/>
      <c r="E23" s="36"/>
      <c r="F23" s="39"/>
      <c r="G23" s="36"/>
      <c r="H23" s="39"/>
      <c r="I23" s="37"/>
      <c r="J23" s="39"/>
      <c r="K23" s="37"/>
      <c r="L23" s="39"/>
    </row>
    <row r="24" spans="1:12" ht="12.75">
      <c r="A24" t="s">
        <v>15</v>
      </c>
      <c r="B24" s="40">
        <v>0</v>
      </c>
      <c r="C24" s="36"/>
      <c r="D24" s="40">
        <v>0</v>
      </c>
      <c r="E24" s="36"/>
      <c r="F24" s="40">
        <v>-285</v>
      </c>
      <c r="G24" s="36"/>
      <c r="H24" s="40">
        <v>0</v>
      </c>
      <c r="I24" s="37"/>
      <c r="J24" s="40">
        <v>0</v>
      </c>
      <c r="K24" s="37"/>
      <c r="L24" s="40">
        <f>SUM(B24:K24)</f>
        <v>-285</v>
      </c>
    </row>
    <row r="25" spans="1:12" ht="12.75">
      <c r="A25" s="42" t="s">
        <v>84</v>
      </c>
      <c r="B25" s="43">
        <f>SUM(B21:B24)</f>
        <v>0</v>
      </c>
      <c r="C25" s="43"/>
      <c r="D25" s="43">
        <f>SUM(D21:D24)</f>
        <v>0</v>
      </c>
      <c r="E25" s="43"/>
      <c r="F25" s="43">
        <f>SUM(F21:F24)</f>
        <v>8256</v>
      </c>
      <c r="G25" s="43"/>
      <c r="H25" s="43">
        <f>SUM(H21:H24)</f>
        <v>0</v>
      </c>
      <c r="I25" s="44"/>
      <c r="J25" s="43">
        <f>SUM(J21:J24)</f>
        <v>0</v>
      </c>
      <c r="K25" s="44"/>
      <c r="L25" s="43">
        <f>SUM(L21:L24)</f>
        <v>8256</v>
      </c>
    </row>
    <row r="26" spans="1:12" ht="12.75">
      <c r="A26" s="42"/>
      <c r="B26" s="43"/>
      <c r="C26" s="43"/>
      <c r="D26" s="43"/>
      <c r="E26" s="43"/>
      <c r="F26" s="43"/>
      <c r="G26" s="43"/>
      <c r="H26" s="43"/>
      <c r="I26" s="44"/>
      <c r="J26" s="43"/>
      <c r="K26" s="44"/>
      <c r="L26" s="43"/>
    </row>
    <row r="27" spans="1:12" ht="12.75">
      <c r="A27" t="s">
        <v>85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35" t="s">
        <v>86</v>
      </c>
      <c r="B28" s="44">
        <v>0</v>
      </c>
      <c r="C28" s="44"/>
      <c r="D28" s="44">
        <v>0</v>
      </c>
      <c r="E28" s="44"/>
      <c r="F28" s="44">
        <v>0</v>
      </c>
      <c r="G28" s="44"/>
      <c r="H28" s="44">
        <v>-4</v>
      </c>
      <c r="I28" s="44"/>
      <c r="J28" s="44">
        <v>0</v>
      </c>
      <c r="K28" s="44"/>
      <c r="L28" s="36">
        <f>SUM(B28:K28)</f>
        <v>-4</v>
      </c>
    </row>
    <row r="29" spans="2:12" ht="12.75">
      <c r="B29" s="43"/>
      <c r="C29" s="43"/>
      <c r="D29" s="43"/>
      <c r="E29" s="43"/>
      <c r="F29" s="43"/>
      <c r="G29" s="43"/>
      <c r="H29" s="43"/>
      <c r="I29" s="44"/>
      <c r="J29" s="43"/>
      <c r="K29" s="44"/>
      <c r="L29" s="43"/>
    </row>
    <row r="30" spans="1:12" ht="12.75">
      <c r="A30" t="s">
        <v>123</v>
      </c>
      <c r="B30" s="43">
        <v>0</v>
      </c>
      <c r="C30" s="43"/>
      <c r="D30" s="43">
        <v>0</v>
      </c>
      <c r="E30" s="43"/>
      <c r="F30" s="44">
        <v>0</v>
      </c>
      <c r="G30" s="43"/>
      <c r="H30" s="44">
        <v>0</v>
      </c>
      <c r="I30" s="44"/>
      <c r="J30" s="44">
        <v>2536</v>
      </c>
      <c r="K30" s="44"/>
      <c r="L30" s="36">
        <f>SUM(B30:K30)</f>
        <v>2536</v>
      </c>
    </row>
    <row r="31" spans="2:12" ht="12.75">
      <c r="B31" s="36"/>
      <c r="C31" s="36"/>
      <c r="D31" s="36"/>
      <c r="E31" s="36"/>
      <c r="F31" s="36"/>
      <c r="G31" s="36"/>
      <c r="H31" s="36"/>
      <c r="I31" s="37"/>
      <c r="J31" s="36"/>
      <c r="K31" s="37"/>
      <c r="L31" s="36"/>
    </row>
    <row r="32" spans="1:12" ht="13.5" thickBot="1">
      <c r="A32" s="26" t="s">
        <v>87</v>
      </c>
      <c r="B32" s="45">
        <f>SUM(B15:B31)</f>
        <v>31520</v>
      </c>
      <c r="C32" s="36"/>
      <c r="D32" s="45">
        <f>SUM(D15:D31)</f>
        <v>7684</v>
      </c>
      <c r="E32" s="36"/>
      <c r="F32" s="45">
        <f>SUM(F25)</f>
        <v>8256</v>
      </c>
      <c r="G32" s="36"/>
      <c r="H32" s="45">
        <f>SUM(H17:H31)</f>
        <v>-4</v>
      </c>
      <c r="I32" s="37"/>
      <c r="J32" s="45">
        <f>SUM(J15:J31)</f>
        <v>2531</v>
      </c>
      <c r="K32" s="37"/>
      <c r="L32" s="45">
        <f>L15+L17+L25+L28+L30</f>
        <v>49987</v>
      </c>
    </row>
    <row r="33" spans="1:9" ht="13.5" thickTop="1">
      <c r="A33" s="46"/>
      <c r="B33" s="46"/>
      <c r="C33" s="47"/>
      <c r="D33" s="46"/>
      <c r="E33" s="48"/>
      <c r="F33" s="46"/>
      <c r="G33" s="47"/>
      <c r="H33" s="46"/>
      <c r="I33" s="47"/>
    </row>
    <row r="34" spans="1:9" ht="12.75">
      <c r="A34" s="46"/>
      <c r="B34" s="46"/>
      <c r="C34" s="47"/>
      <c r="D34" s="46"/>
      <c r="E34" s="48"/>
      <c r="F34" s="46"/>
      <c r="G34" s="47"/>
      <c r="H34" s="46"/>
      <c r="I34" s="47"/>
    </row>
    <row r="35" spans="1:12" ht="14.25">
      <c r="A35" s="49"/>
      <c r="B35" s="49"/>
      <c r="C35" s="18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4.25">
      <c r="A36" s="17" t="s">
        <v>88</v>
      </c>
      <c r="B36" s="17"/>
      <c r="C36" s="17"/>
      <c r="D36" s="17"/>
      <c r="E36" s="17"/>
      <c r="F36" s="49"/>
      <c r="G36" s="49"/>
      <c r="H36" s="49"/>
      <c r="I36" s="49"/>
      <c r="J36" s="49"/>
      <c r="K36" s="49"/>
      <c r="L36" s="49"/>
    </row>
    <row r="37" spans="1:12" ht="14.25">
      <c r="A37" s="1" t="s">
        <v>89</v>
      </c>
      <c r="B37" s="2"/>
      <c r="C37" s="4"/>
      <c r="D37" s="4"/>
      <c r="E37" s="1"/>
      <c r="F37" s="49"/>
      <c r="G37" s="49"/>
      <c r="H37" s="49"/>
      <c r="I37" s="49"/>
      <c r="J37" s="49"/>
      <c r="K37" s="49"/>
      <c r="L37" s="49"/>
    </row>
    <row r="38" spans="1:12" ht="14.25">
      <c r="A38" s="1" t="s">
        <v>90</v>
      </c>
      <c r="B38" s="2"/>
      <c r="C38" s="4"/>
      <c r="D38" s="4"/>
      <c r="E38" s="1"/>
      <c r="F38" s="49"/>
      <c r="G38" s="49"/>
      <c r="H38" s="49"/>
      <c r="I38" s="49"/>
      <c r="J38" s="49"/>
      <c r="K38" s="49"/>
      <c r="L38" s="49"/>
    </row>
    <row r="39" spans="1:12" ht="14.25">
      <c r="A39" s="1"/>
      <c r="B39" s="2"/>
      <c r="C39" s="4"/>
      <c r="D39" s="4"/>
      <c r="E39" s="1"/>
      <c r="F39" s="49"/>
      <c r="G39" s="49"/>
      <c r="H39" s="49"/>
      <c r="I39" s="49"/>
      <c r="J39" s="49"/>
      <c r="K39" s="49"/>
      <c r="L39" s="49"/>
    </row>
    <row r="40" spans="1:12" ht="14.25">
      <c r="A40" s="1" t="s">
        <v>91</v>
      </c>
      <c r="B40" s="2"/>
      <c r="C40" s="4"/>
      <c r="D40" s="4"/>
      <c r="E40" s="1"/>
      <c r="F40" s="49"/>
      <c r="G40" s="49"/>
      <c r="H40" s="49"/>
      <c r="I40" s="49"/>
      <c r="J40" s="49"/>
      <c r="K40" s="49"/>
      <c r="L40" s="49"/>
    </row>
    <row r="41" spans="1:12" ht="14.25">
      <c r="A41" s="1"/>
      <c r="B41" s="2"/>
      <c r="C41" s="4"/>
      <c r="D41" s="4"/>
      <c r="E41" s="1"/>
      <c r="F41" s="49"/>
      <c r="G41" s="49"/>
      <c r="H41" s="49"/>
      <c r="I41" s="49"/>
      <c r="J41" s="49"/>
      <c r="K41" s="49"/>
      <c r="L41" s="49"/>
    </row>
    <row r="42" spans="1:12" ht="14.25">
      <c r="A42" s="49"/>
      <c r="B42" s="49"/>
      <c r="C42" s="18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4.25">
      <c r="A43" s="49"/>
      <c r="B43" s="49"/>
      <c r="C43" s="18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4.25">
      <c r="A44" s="49"/>
      <c r="B44" s="49"/>
      <c r="C44" s="18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4.25">
      <c r="A45" s="49"/>
      <c r="B45" s="49"/>
      <c r="C45" s="18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4.25">
      <c r="A46" s="49"/>
      <c r="B46" s="49"/>
      <c r="C46" s="18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4.25">
      <c r="A47" s="49"/>
      <c r="B47" s="49"/>
      <c r="C47" s="18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4.25">
      <c r="A48" s="78"/>
      <c r="B48" s="49"/>
      <c r="C48" s="18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4.25">
      <c r="A49" s="78"/>
      <c r="B49" s="49"/>
      <c r="C49" s="18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4.25">
      <c r="A50" s="49"/>
      <c r="B50" s="49"/>
      <c r="C50" s="18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4.25">
      <c r="A51" s="49"/>
      <c r="B51" s="49"/>
      <c r="C51" s="18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4.25">
      <c r="A52" s="49"/>
      <c r="B52" s="49"/>
      <c r="C52" s="18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C53" s="18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4.25">
      <c r="A54" s="49"/>
      <c r="B54" s="49"/>
      <c r="C54" s="18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4.25">
      <c r="A55" s="49"/>
      <c r="B55" s="49"/>
      <c r="C55" s="18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4.25">
      <c r="A56" s="49"/>
      <c r="B56" s="49"/>
      <c r="C56" s="18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4.25">
      <c r="A57" s="49"/>
      <c r="B57" s="49"/>
      <c r="C57" s="18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4.25">
      <c r="A58" s="49"/>
      <c r="B58" s="49"/>
      <c r="C58" s="18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4.25">
      <c r="A59" s="49"/>
      <c r="B59" s="49"/>
      <c r="C59" s="18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4.25">
      <c r="A60" s="49"/>
      <c r="B60" s="49"/>
      <c r="C60" s="18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4.25">
      <c r="A61" s="49"/>
      <c r="B61" s="49"/>
      <c r="C61" s="18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4.25">
      <c r="A62" s="49"/>
      <c r="B62" s="49"/>
      <c r="C62" s="18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4.25">
      <c r="A63" s="49"/>
      <c r="B63" s="49"/>
      <c r="C63" s="18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14.25">
      <c r="A64" s="49"/>
      <c r="B64" s="49"/>
      <c r="C64" s="18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4.25">
      <c r="A65" s="49"/>
      <c r="B65" s="49"/>
      <c r="C65" s="18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4.25">
      <c r="A66" s="49"/>
      <c r="B66" s="49"/>
      <c r="C66" s="18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4.25">
      <c r="A67" s="49"/>
      <c r="B67" s="49"/>
      <c r="C67" s="18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4.25">
      <c r="A68" s="49"/>
      <c r="B68" s="49"/>
      <c r="C68" s="18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4.25">
      <c r="A69" s="49"/>
      <c r="B69" s="49"/>
      <c r="C69" s="18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4.25">
      <c r="A70" s="49"/>
      <c r="B70" s="49"/>
      <c r="C70" s="18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4.25">
      <c r="A71" s="49"/>
      <c r="B71" s="49"/>
      <c r="C71" s="18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4.25">
      <c r="A72" s="49"/>
      <c r="B72" s="49"/>
      <c r="C72" s="18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4.25">
      <c r="A73" s="49"/>
      <c r="B73" s="49"/>
      <c r="C73" s="18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4.25">
      <c r="A74" s="49"/>
      <c r="B74" s="49"/>
      <c r="C74" s="18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4.25">
      <c r="A75" s="49"/>
      <c r="B75" s="49"/>
      <c r="C75" s="18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4.25">
      <c r="A76" s="49"/>
      <c r="B76" s="49"/>
      <c r="C76" s="18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4.25">
      <c r="A77" s="49"/>
      <c r="B77" s="49"/>
      <c r="C77" s="18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4.25">
      <c r="A78" s="49"/>
      <c r="B78" s="49"/>
      <c r="C78" s="18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4.25">
      <c r="A79" s="49"/>
      <c r="B79" s="49"/>
      <c r="C79" s="18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4.25">
      <c r="A80" s="49"/>
      <c r="B80" s="49"/>
      <c r="C80" s="18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4.25">
      <c r="A81" s="49"/>
      <c r="B81" s="49"/>
      <c r="C81" s="18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4.25">
      <c r="A82" s="49"/>
      <c r="B82" s="49"/>
      <c r="C82" s="18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4.25">
      <c r="A83" s="49"/>
      <c r="B83" s="49"/>
      <c r="C83" s="18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4.25">
      <c r="A84" s="49"/>
      <c r="B84" s="49"/>
      <c r="C84" s="18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4.25">
      <c r="A85" s="49"/>
      <c r="B85" s="49"/>
      <c r="C85" s="18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4.25">
      <c r="A86" s="49"/>
      <c r="B86" s="49"/>
      <c r="C86" s="18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4.25">
      <c r="A87" s="49"/>
      <c r="B87" s="49"/>
      <c r="C87" s="18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4.25">
      <c r="A88" s="49"/>
      <c r="B88" s="49"/>
      <c r="C88" s="18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4.25">
      <c r="A89" s="49"/>
      <c r="B89" s="49"/>
      <c r="C89" s="18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4.25">
      <c r="A90" s="49"/>
      <c r="B90" s="49"/>
      <c r="C90" s="18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4.25">
      <c r="A91" s="49"/>
      <c r="B91" s="49"/>
      <c r="C91" s="18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4.25">
      <c r="A92" s="49"/>
      <c r="B92" s="49"/>
      <c r="C92" s="18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4.25">
      <c r="A93" s="49"/>
      <c r="B93" s="49"/>
      <c r="C93" s="18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4.25">
      <c r="A94" s="49"/>
      <c r="B94" s="49"/>
      <c r="C94" s="18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4.25">
      <c r="A95" s="49"/>
      <c r="B95" s="49"/>
      <c r="C95" s="18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4.25">
      <c r="A96" s="49"/>
      <c r="B96" s="49"/>
      <c r="C96" s="18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4.25">
      <c r="A97" s="49"/>
      <c r="B97" s="49"/>
      <c r="C97" s="18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4.25">
      <c r="A98" s="49"/>
      <c r="B98" s="49"/>
      <c r="C98" s="18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4.25">
      <c r="A99" s="49"/>
      <c r="B99" s="49"/>
      <c r="C99" s="18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4.25">
      <c r="A100" s="49"/>
      <c r="B100" s="49"/>
      <c r="C100" s="18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4.25">
      <c r="A101" s="49"/>
      <c r="B101" s="49"/>
      <c r="C101" s="18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4.25">
      <c r="A102" s="49"/>
      <c r="B102" s="49"/>
      <c r="C102" s="18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4.25">
      <c r="A103" s="49"/>
      <c r="B103" s="49"/>
      <c r="C103" s="18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4.25">
      <c r="A104" s="49"/>
      <c r="B104" s="49"/>
      <c r="C104" s="18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4.25">
      <c r="A105" s="49"/>
      <c r="B105" s="49"/>
      <c r="C105" s="18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4.25">
      <c r="A106" s="49"/>
      <c r="B106" s="49"/>
      <c r="C106" s="18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4.25">
      <c r="A107" s="49"/>
      <c r="B107" s="49"/>
      <c r="C107" s="18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4.25">
      <c r="A108" s="49"/>
      <c r="B108" s="49"/>
      <c r="C108" s="18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4.25">
      <c r="A109" s="49"/>
      <c r="B109" s="49"/>
      <c r="C109" s="18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4.25">
      <c r="A110" s="49"/>
      <c r="B110" s="49"/>
      <c r="C110" s="18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4.25">
      <c r="A111" s="49"/>
      <c r="B111" s="49"/>
      <c r="C111" s="18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4.25">
      <c r="A112" s="49"/>
      <c r="B112" s="49"/>
      <c r="C112" s="18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4.25">
      <c r="A113" s="49"/>
      <c r="B113" s="49"/>
      <c r="C113" s="18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4.25">
      <c r="A114" s="49"/>
      <c r="B114" s="49"/>
      <c r="C114" s="18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4.25">
      <c r="A115" s="49"/>
      <c r="B115" s="49"/>
      <c r="C115" s="18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4.25">
      <c r="A116" s="49"/>
      <c r="B116" s="49"/>
      <c r="C116" s="18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4.25">
      <c r="A117" s="49"/>
      <c r="B117" s="49"/>
      <c r="C117" s="18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4.25">
      <c r="A118" s="49"/>
      <c r="B118" s="49"/>
      <c r="C118" s="18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4.25">
      <c r="A119" s="49"/>
      <c r="B119" s="49"/>
      <c r="C119" s="18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4.25">
      <c r="A120" s="49"/>
      <c r="B120" s="49"/>
      <c r="C120" s="18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4.25">
      <c r="A121" s="49"/>
      <c r="B121" s="49"/>
      <c r="C121" s="18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4.25">
      <c r="A122" s="49"/>
      <c r="B122" s="49"/>
      <c r="C122" s="18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4.25">
      <c r="A123" s="49"/>
      <c r="B123" s="49"/>
      <c r="C123" s="18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4.25">
      <c r="A124" s="49"/>
      <c r="B124" s="49"/>
      <c r="C124" s="18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4.25">
      <c r="A125" s="49"/>
      <c r="B125" s="49"/>
      <c r="C125" s="18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4.25">
      <c r="A126" s="49"/>
      <c r="B126" s="49"/>
      <c r="C126" s="18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4.25">
      <c r="A127" s="49"/>
      <c r="B127" s="49"/>
      <c r="C127" s="18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35"/>
      <c r="B128" s="35"/>
      <c r="C128" s="51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2.75">
      <c r="A129" s="35"/>
      <c r="B129" s="35"/>
      <c r="C129" s="51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2.75">
      <c r="A130" s="35"/>
      <c r="B130" s="35"/>
      <c r="C130" s="51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2.75">
      <c r="A131" s="35"/>
      <c r="B131" s="35"/>
      <c r="C131" s="51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2.75">
      <c r="A132" s="35"/>
      <c r="B132" s="35"/>
      <c r="C132" s="51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2.75">
      <c r="A133" s="35"/>
      <c r="B133" s="35"/>
      <c r="C133" s="51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ht="12.75">
      <c r="A134" s="35"/>
      <c r="B134" s="35"/>
      <c r="C134" s="51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2.75">
      <c r="A135" s="35"/>
      <c r="B135" s="35"/>
      <c r="C135" s="51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ht="12.75">
      <c r="A136" s="35"/>
      <c r="B136" s="35"/>
      <c r="C136" s="51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2.75">
      <c r="A137" s="35"/>
      <c r="B137" s="35"/>
      <c r="C137" s="51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2.75">
      <c r="A138" s="35"/>
      <c r="B138" s="35"/>
      <c r="C138" s="51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2.75">
      <c r="A139" s="35"/>
      <c r="B139" s="35"/>
      <c r="C139" s="51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2.75">
      <c r="A140" s="35"/>
      <c r="B140" s="35"/>
      <c r="C140" s="51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2.75">
      <c r="A141" s="35"/>
      <c r="B141" s="35"/>
      <c r="C141" s="51"/>
      <c r="D141" s="35"/>
      <c r="E141" s="35"/>
      <c r="F141" s="35"/>
      <c r="G141" s="35"/>
      <c r="H141" s="35"/>
      <c r="I141" s="35"/>
      <c r="J141" s="35"/>
      <c r="K141" s="35"/>
      <c r="L141" s="35"/>
    </row>
  </sheetData>
  <mergeCells count="2">
    <mergeCell ref="D9:H9"/>
    <mergeCell ref="A48:A49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CAB</cp:lastModifiedBy>
  <cp:lastPrinted>2003-12-17T06:28:52Z</cp:lastPrinted>
  <dcterms:created xsi:type="dcterms:W3CDTF">2000-06-16T03:40:39Z</dcterms:created>
  <dcterms:modified xsi:type="dcterms:W3CDTF">2003-12-17T06:35:50Z</dcterms:modified>
  <cp:category/>
  <cp:version/>
  <cp:contentType/>
  <cp:contentStatus/>
</cp:coreProperties>
</file>