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0" windowWidth="9720" windowHeight="5925" activeTab="1"/>
  </bookViews>
  <sheets>
    <sheet name="bs" sheetId="1" r:id="rId1"/>
    <sheet name="p&amp;l" sheetId="2" r:id="rId2"/>
    <sheet name="cashflow" sheetId="3" r:id="rId3"/>
    <sheet name="equity" sheetId="4" r:id="rId4"/>
    <sheet name="notes" sheetId="5" r:id="rId5"/>
  </sheets>
  <definedNames>
    <definedName name="_xlnm.Print_Area" localSheetId="0">'bs'!$A$1:$H$59</definedName>
    <definedName name="_xlnm.Print_Area" localSheetId="3">'equity'!$A$1:$J$58</definedName>
    <definedName name="_xlnm.Print_Area" localSheetId="1">'p&amp;l'!$A$1:$H$51</definedName>
  </definedNames>
  <calcPr fullCalcOnLoad="1"/>
</workbook>
</file>

<file path=xl/sharedStrings.xml><?xml version="1.0" encoding="utf-8"?>
<sst xmlns="http://schemas.openxmlformats.org/spreadsheetml/2006/main" count="572" uniqueCount="309">
  <si>
    <t xml:space="preserve">AS AT </t>
  </si>
  <si>
    <t xml:space="preserve">FINANCIAL </t>
  </si>
  <si>
    <t>RM' 000</t>
  </si>
  <si>
    <t xml:space="preserve">Share Premium </t>
  </si>
  <si>
    <t xml:space="preserve"> </t>
  </si>
  <si>
    <t>PRECEDING</t>
  </si>
  <si>
    <t>Fixed Deposits with licensed banks</t>
  </si>
  <si>
    <t>Cash &amp; Bank Balances</t>
  </si>
  <si>
    <t>YEAR ENDED</t>
  </si>
  <si>
    <t>UNAUDITED</t>
  </si>
  <si>
    <t>AUDITED</t>
  </si>
  <si>
    <t>CONDENSED CONSOLIDATED BALANCE SHEET</t>
  </si>
  <si>
    <t>Revenue</t>
  </si>
  <si>
    <t>Inventories</t>
  </si>
  <si>
    <t>Share</t>
  </si>
  <si>
    <t>Capital</t>
  </si>
  <si>
    <t>Premium</t>
  </si>
  <si>
    <t>Reserve</t>
  </si>
  <si>
    <t>Profits</t>
  </si>
  <si>
    <t>Total</t>
  </si>
  <si>
    <t>RM'000</t>
  </si>
  <si>
    <t>CASH FLOWS FROM OPERATING ACTIVITIES</t>
  </si>
  <si>
    <t>Adjustments For</t>
  </si>
  <si>
    <t>UNAUDITED CONDENSED CONSOLIDATED CASH FLOW STATEMENT</t>
  </si>
  <si>
    <t>-</t>
  </si>
  <si>
    <t>Cost Of Sales</t>
  </si>
  <si>
    <t>Finance Costs</t>
  </si>
  <si>
    <t xml:space="preserve">Bank Borrowings </t>
  </si>
  <si>
    <t>Shareholders' Equity</t>
  </si>
  <si>
    <t>Trade Receivables</t>
  </si>
  <si>
    <t xml:space="preserve">Other Receivables  </t>
  </si>
  <si>
    <t>Trade Payables</t>
  </si>
  <si>
    <t>Other Payables</t>
  </si>
  <si>
    <t>Current Assets</t>
  </si>
  <si>
    <t>Current Liabilities</t>
  </si>
  <si>
    <t>Share Capital</t>
  </si>
  <si>
    <t>Minority Interest</t>
  </si>
  <si>
    <t>AE MULTI HOLDINGS BERHAD</t>
  </si>
  <si>
    <t xml:space="preserve">     Individual Quarter</t>
  </si>
  <si>
    <t>Administration Expenses</t>
  </si>
  <si>
    <t>Attributable to:</t>
  </si>
  <si>
    <t>FINANCIAL</t>
  </si>
  <si>
    <t>Non-Current Liabilities</t>
  </si>
  <si>
    <t>Minority</t>
  </si>
  <si>
    <t>Interest</t>
  </si>
  <si>
    <t>Retained</t>
  </si>
  <si>
    <t xml:space="preserve"> /(Loss)</t>
  </si>
  <si>
    <t>A1.</t>
  </si>
  <si>
    <t>A2.</t>
  </si>
  <si>
    <t>Qualified Audit Report</t>
  </si>
  <si>
    <t>A3.</t>
  </si>
  <si>
    <t>A4.</t>
  </si>
  <si>
    <t>Unusual Items</t>
  </si>
  <si>
    <t>There were no unusual items affecting assets, liabilities, equity, net income , or cash flows during the</t>
  </si>
  <si>
    <t>A5.</t>
  </si>
  <si>
    <t>Material Changes In Estimates Of Amount Reported</t>
  </si>
  <si>
    <t>There were no material changes in estimates of amounts reported in the prior financial year.</t>
  </si>
  <si>
    <t>A6.</t>
  </si>
  <si>
    <t>Debt And Equity Securities</t>
  </si>
  <si>
    <t>Long Term Borrowings</t>
  </si>
  <si>
    <t xml:space="preserve">Deferred Tax </t>
  </si>
  <si>
    <t>Investment In An Associated Company</t>
  </si>
  <si>
    <t>Other Investments</t>
  </si>
  <si>
    <t>Gross Profit /(Loss)</t>
  </si>
  <si>
    <t>Property, Plant &amp; Equipment</t>
  </si>
  <si>
    <t>Changes in working capital</t>
  </si>
  <si>
    <t xml:space="preserve">    Net change in current assets</t>
  </si>
  <si>
    <t xml:space="preserve">    Net change in current liabilities</t>
  </si>
  <si>
    <t>Cash generated from operation</t>
  </si>
  <si>
    <t>Interest paid</t>
  </si>
  <si>
    <t>Net cash from operating activities</t>
  </si>
  <si>
    <t>CASH FLOW FROM INVESTING ACTIVITIES</t>
  </si>
  <si>
    <t>Purchase of property , plant and equipment</t>
  </si>
  <si>
    <t>Net cash used in investing activities</t>
  </si>
  <si>
    <t>CASH FLOW FROM FINANCING ACTIVITIES</t>
  </si>
  <si>
    <t>Net change in bank borrowings</t>
  </si>
  <si>
    <t>Net cash from financing activities</t>
  </si>
  <si>
    <t>Net (Decrease)/Increase in cash and cash equivalents</t>
  </si>
  <si>
    <t xml:space="preserve">Cash and cash equivalents at beginning </t>
  </si>
  <si>
    <t xml:space="preserve">Cash and cash equivalents at end </t>
  </si>
  <si>
    <t>Cash and bank balances</t>
  </si>
  <si>
    <t>Overdraft</t>
  </si>
  <si>
    <t>Profit /(Loss) For The Period</t>
  </si>
  <si>
    <t xml:space="preserve">There were no issuances and repayment of debt and equity securities, shares buy-backs, share cancellation , </t>
  </si>
  <si>
    <t>A7.</t>
  </si>
  <si>
    <t>Dividends Paid</t>
  </si>
  <si>
    <t>No dividend has been paid for the financial period under review.</t>
  </si>
  <si>
    <t>A8.</t>
  </si>
  <si>
    <t>Segment Information</t>
  </si>
  <si>
    <t>Elimination</t>
  </si>
  <si>
    <t>B1.</t>
  </si>
  <si>
    <t>B2.</t>
  </si>
  <si>
    <t>B4.</t>
  </si>
  <si>
    <t>B3.</t>
  </si>
  <si>
    <t>Profit forecast</t>
  </si>
  <si>
    <t>B5.</t>
  </si>
  <si>
    <t>Current</t>
  </si>
  <si>
    <t>Year</t>
  </si>
  <si>
    <t>Quarter</t>
  </si>
  <si>
    <t>Year to</t>
  </si>
  <si>
    <t>date</t>
  </si>
  <si>
    <t>Current year provision</t>
  </si>
  <si>
    <t>Deferred taxation</t>
  </si>
  <si>
    <t>B6.</t>
  </si>
  <si>
    <t>Sale of unquoted investments and properties</t>
  </si>
  <si>
    <t>B7.</t>
  </si>
  <si>
    <t>B8</t>
  </si>
  <si>
    <t>B9.</t>
  </si>
  <si>
    <t>Group borrowings and debt securities</t>
  </si>
  <si>
    <t>RM</t>
  </si>
  <si>
    <t>as at</t>
  </si>
  <si>
    <t>Thai Baht</t>
  </si>
  <si>
    <t xml:space="preserve">currency </t>
  </si>
  <si>
    <t>borrowings</t>
  </si>
  <si>
    <t xml:space="preserve">     Bank overdraft</t>
  </si>
  <si>
    <t xml:space="preserve">     Short term revolving credit</t>
  </si>
  <si>
    <t xml:space="preserve">     Hire purchase (current portion)</t>
  </si>
  <si>
    <t xml:space="preserve">     Term loan (current portion)</t>
  </si>
  <si>
    <t>sub-total</t>
  </si>
  <si>
    <t>Secured long term borrowings</t>
  </si>
  <si>
    <t xml:space="preserve">      Hire purchase</t>
  </si>
  <si>
    <t xml:space="preserve">      Term loan</t>
  </si>
  <si>
    <t>Total borrowings</t>
  </si>
  <si>
    <t>B10.</t>
  </si>
  <si>
    <t xml:space="preserve"> Off balance sheet financial instruments</t>
  </si>
  <si>
    <t>B11.</t>
  </si>
  <si>
    <t>Changes in material litigation</t>
  </si>
  <si>
    <t>The Group is not engaged in any material litigation as at the date of this report.</t>
  </si>
  <si>
    <t>B12.</t>
  </si>
  <si>
    <t>B13.</t>
  </si>
  <si>
    <t xml:space="preserve">    AE MULTI HOLDINGS BERHAD</t>
  </si>
  <si>
    <t>Other Income</t>
  </si>
  <si>
    <t>Selling And Marketing Expenses</t>
  </si>
  <si>
    <t>Effects of changes in exchange rates</t>
  </si>
  <si>
    <t>Comparison with preceding quarter's results</t>
  </si>
  <si>
    <t>Status of corporate proposals and status of utilization of proceeds raised</t>
  </si>
  <si>
    <t>Seasonal or Cyclical Factors</t>
  </si>
  <si>
    <t>ASSETS</t>
  </si>
  <si>
    <t>TOTAL ASSETS</t>
  </si>
  <si>
    <t>EQUITY AND LIABILITIES</t>
  </si>
  <si>
    <t>TOTAL EQUITY AND LIABILITIES</t>
  </si>
  <si>
    <t>Total Liabilities</t>
  </si>
  <si>
    <t>Non-Current Assets</t>
  </si>
  <si>
    <t xml:space="preserve">                       Attributable To Equity Holders Of Parent</t>
  </si>
  <si>
    <t xml:space="preserve">The interim  financial  statements  are  unaudited  and  have  been  prepared in  compliance  with  Financial </t>
  </si>
  <si>
    <t>of Bursa Malaysia Securities Berhad ("Bursa Malaysia").</t>
  </si>
  <si>
    <t xml:space="preserve">The interim financial statements should be read in conjunction with the audited financial statements of the </t>
  </si>
  <si>
    <t>Secured short term borrowings</t>
  </si>
  <si>
    <t>Segment Revenue</t>
  </si>
  <si>
    <t>Printed Circuit Board</t>
  </si>
  <si>
    <t>Electronic Products</t>
  </si>
  <si>
    <t>Ink Related Business</t>
  </si>
  <si>
    <t>Investment Holdings</t>
  </si>
  <si>
    <t>Total Revenue including inter-segment sales</t>
  </si>
  <si>
    <t>Elimination of Inter-segment sales</t>
  </si>
  <si>
    <t>Segment Results</t>
  </si>
  <si>
    <t>Associate Results</t>
  </si>
  <si>
    <t>Equity</t>
  </si>
  <si>
    <t>as previously stated</t>
  </si>
  <si>
    <t>Net loss for the period</t>
  </si>
  <si>
    <t>Equity Holders Of The Parent</t>
  </si>
  <si>
    <t>A9.</t>
  </si>
  <si>
    <t>Valuation Of Property, Plant And Equipment</t>
  </si>
  <si>
    <t>A10.</t>
  </si>
  <si>
    <t>Material Post Balance Sheet Events</t>
  </si>
  <si>
    <t>A11.</t>
  </si>
  <si>
    <t>Changes In The Composition Of The Group</t>
  </si>
  <si>
    <t>A12.</t>
  </si>
  <si>
    <t xml:space="preserve">Changes In Contingent Liabilities </t>
  </si>
  <si>
    <t>The corporate guarantees issued by the Company for the banking facilities granted to its subsidiaries and</t>
  </si>
  <si>
    <t>A13.</t>
  </si>
  <si>
    <t>Capital Commitments</t>
  </si>
  <si>
    <t>Profit / (Loss) Before Taxation</t>
  </si>
  <si>
    <t>explanatory notes attached to the interim financial statements.</t>
  </si>
  <si>
    <t xml:space="preserve">The unaudited Condensed Consolidated Income Statement should be read in conjunction with the </t>
  </si>
  <si>
    <t>Investment Property</t>
  </si>
  <si>
    <t>Prepaid Lease Payments</t>
  </si>
  <si>
    <t xml:space="preserve">The unaudited Condensed Consolidated Cash Flow  Statement should be read in conjunction with </t>
  </si>
  <si>
    <t>The unaudited Condensed Consolidated Statement  of Changes In Equity should be read in conjunction with the audited</t>
  </si>
  <si>
    <t>interim financial statements.</t>
  </si>
  <si>
    <t xml:space="preserve">   Non-cash items</t>
  </si>
  <si>
    <t xml:space="preserve">   Non-operating items</t>
  </si>
  <si>
    <t>Fixed deposit with license bank</t>
  </si>
  <si>
    <t>There were no disposals of unquoted investments and properties during the period under review.</t>
  </si>
  <si>
    <t>There were no material events subsequent to the end of  the current financial period.</t>
  </si>
  <si>
    <t>Weighted average number of ordinary shares of</t>
  </si>
  <si>
    <t>Dividend Payable</t>
  </si>
  <si>
    <t>Part B - Explanatory Notes Pursuant To Appendix 9B Of The</t>
  </si>
  <si>
    <t>Listing Requirements Of Bursa Malaysia Securities Berhad</t>
  </si>
  <si>
    <t xml:space="preserve">           (Company No. 539777-D ) </t>
  </si>
  <si>
    <t>Preceding</t>
  </si>
  <si>
    <t>There was no purchase or disposal of quoted securities for the current quarter and financial year to-date.</t>
  </si>
  <si>
    <t xml:space="preserve">   Cumulative Quarter</t>
  </si>
  <si>
    <t>Accumulated Losses</t>
  </si>
  <si>
    <t>Net Assets Per Share (RM)</t>
  </si>
  <si>
    <t>Year to date</t>
  </si>
  <si>
    <t>Profit/(loss) before taxation</t>
  </si>
  <si>
    <t>Proceeds from disposal of property,plant and machinery</t>
  </si>
  <si>
    <t xml:space="preserve">     Trade finance</t>
  </si>
  <si>
    <t>Represented by</t>
  </si>
  <si>
    <t>The unaudited Condensed Consolidated Balance Sheet should be read in conjunction with the</t>
  </si>
  <si>
    <t>notes attached to the interim financial statements.</t>
  </si>
  <si>
    <t>Performance Review</t>
  </si>
  <si>
    <t>UNAUDITED CONDENSED CONSOLIDATED INCOME STATEMENTS</t>
  </si>
  <si>
    <t>PERIOD ENDED</t>
  </si>
  <si>
    <t>UNAUDITED CONDENSED CONSOLIDATED STATEMENT OF CHANGES IN EQUITY</t>
  </si>
  <si>
    <t>There were no financial instruments with off balance sheet risk as at the date of this report.</t>
  </si>
  <si>
    <t xml:space="preserve"> </t>
  </si>
  <si>
    <t xml:space="preserve"> Profit/(Loss) Per Share</t>
  </si>
  <si>
    <t>*Anti-dilutive in nature</t>
  </si>
  <si>
    <t>-</t>
  </si>
  <si>
    <t xml:space="preserve"> </t>
  </si>
  <si>
    <t xml:space="preserve"> -</t>
  </si>
  <si>
    <t>-</t>
  </si>
  <si>
    <t>Net profit /(loss )for the period</t>
  </si>
  <si>
    <t>* anti-dilutive in nature</t>
  </si>
  <si>
    <t xml:space="preserve">Attributable To Equity Holders Of The Parent </t>
  </si>
  <si>
    <t>RM'000</t>
  </si>
  <si>
    <t>Share Of Profit/(Loss) Of Associated</t>
  </si>
  <si>
    <t>Company</t>
  </si>
  <si>
    <t>Tax (paid) /refund</t>
  </si>
  <si>
    <t xml:space="preserve"> </t>
  </si>
  <si>
    <t>Taxation</t>
  </si>
  <si>
    <t>Basic Earnings /(Loss) Per Share</t>
  </si>
  <si>
    <t>Diluted Earnings /(Loss) Per Share*</t>
  </si>
  <si>
    <t>Earnings /(Loss) After Taxation</t>
  </si>
  <si>
    <t>Basic Earnings/( Loss) Per Share (sen)</t>
  </si>
  <si>
    <t>Diluted Earnings/(Loss) Per Share (sen)*</t>
  </si>
  <si>
    <t>Balance at 1/1/2007</t>
  </si>
  <si>
    <t>adopted by the Group in this report are consistent with those adopted in the financial statements for the</t>
  </si>
  <si>
    <t>Reserves</t>
  </si>
  <si>
    <t>shares held as treasury shares or resale of treasury shares during the financial period.</t>
  </si>
  <si>
    <t xml:space="preserve">RM0.50 each </t>
  </si>
  <si>
    <t>Basis of  preparation</t>
  </si>
  <si>
    <t>There were no changes in the revaluation of property, plant and equipment since the last audited financial</t>
  </si>
  <si>
    <t>The provision for taxation of the Group is mainly due to a profitable subsidiary company.</t>
  </si>
  <si>
    <t>Issue of shares to minority interest</t>
  </si>
  <si>
    <t>Printed Circuit Board (PCB)</t>
  </si>
  <si>
    <t xml:space="preserve">Earnings /(Loss) per share attributable </t>
  </si>
  <si>
    <t>to equity holders of the parent (sen)</t>
  </si>
  <si>
    <t>not qualified.</t>
  </si>
  <si>
    <t>The Group's operations are normally slower in the first quarter as compared to the rest of the year as the</t>
  </si>
  <si>
    <t>major festivals usually fall in this quarter.</t>
  </si>
  <si>
    <t>31-12-2007</t>
  </si>
  <si>
    <t xml:space="preserve">  </t>
  </si>
  <si>
    <t>audited financial statements for the year ended 31 December 2007 and the accompanying</t>
  </si>
  <si>
    <t>audited financial statements for the year ended 31 December 2007 and accompanying explanatory</t>
  </si>
  <si>
    <t xml:space="preserve">the audited Financial Statements for the year ended 31 December 2007 and the accompanying </t>
  </si>
  <si>
    <t>Balance at 1/1/2008</t>
  </si>
  <si>
    <t>Financial Statements for the year ended 31 December 2007 and the accompanying explanatory notes attached to the</t>
  </si>
  <si>
    <t xml:space="preserve">Group for the financial year ended 31 December 2007.  The accounting policies and methods of computation </t>
  </si>
  <si>
    <t>year ended 31 December 2007.</t>
  </si>
  <si>
    <t>The auditors' report on the annual financial statements for the financial year ended 31 December 2007 was</t>
  </si>
  <si>
    <t>statements for the year ended 31 December 2007.</t>
  </si>
  <si>
    <t>This section is not applicable as no profit forecast was published.</t>
  </si>
  <si>
    <t>associated company amounting to RM35.90 million as at the date of this report.</t>
  </si>
  <si>
    <t>Page 1/8</t>
  </si>
  <si>
    <t>Page 2/8</t>
  </si>
  <si>
    <t>Page 3/8</t>
  </si>
  <si>
    <t>Page 4/8</t>
  </si>
  <si>
    <t>Page 5/8</t>
  </si>
  <si>
    <t>Page 6/8</t>
  </si>
  <si>
    <t>Page 7/8</t>
  </si>
  <si>
    <t>Page 8/8</t>
  </si>
  <si>
    <t>Taxation</t>
  </si>
  <si>
    <t>Foreign currency translation differences</t>
  </si>
  <si>
    <t>Purchase or disposal of quoted investments</t>
  </si>
  <si>
    <t>Proceeds from issuance of shares to minority interests</t>
  </si>
  <si>
    <t>AS AT 30 SEPTEMBER 2008</t>
  </si>
  <si>
    <t>30-09-2008</t>
  </si>
  <si>
    <t>FOR THE QUARTER ENDED 30 SEPTEMBER  2008</t>
  </si>
  <si>
    <t>30.09.08</t>
  </si>
  <si>
    <t>30.09.07</t>
  </si>
  <si>
    <t>FOR THE PERIOD ENDED 30 SEPTEMBER 2008</t>
  </si>
  <si>
    <t>FOR THE QUARTER ENDED 30 SEPTEMBER 2008</t>
  </si>
  <si>
    <t>3rd quarter ended</t>
  </si>
  <si>
    <t>30.09.2008</t>
  </si>
  <si>
    <t>30.09.2007</t>
  </si>
  <si>
    <t>INTERIM FINANCIAL REPORT FOR THE THIRD QUARTER ENDED 30 SEPTEMBER 2008</t>
  </si>
  <si>
    <t>financial period ended 30 September 2008.</t>
  </si>
  <si>
    <t>There were no changes in the composition of the Group for the current financial period ended 30 September 2008.</t>
  </si>
  <si>
    <t>There were no capital commitments of the Group for the current financial period ended 30 September 2008.</t>
  </si>
  <si>
    <t>30/09/2007</t>
  </si>
  <si>
    <t>30/09/2008</t>
  </si>
  <si>
    <t>Date : 25 November 2008</t>
  </si>
  <si>
    <t>Prospects</t>
  </si>
  <si>
    <t xml:space="preserve">In a challenging business environment , the Group reported a loss before taxation of  RM0.29 million as </t>
  </si>
  <si>
    <t>compared to the corresponding period profit before taxation of RM0.13 million. The loss arose principally</t>
  </si>
  <si>
    <t>to the previous quarter loss before taxation of RM0.08 million.</t>
  </si>
  <si>
    <t xml:space="preserve">No interim ordinary dividend was proposed or declared for the financial period ended 30 September 2008 (30 </t>
  </si>
  <si>
    <t>September 2007 :Nil)</t>
  </si>
  <si>
    <t>in the preceding quarter.  The decrease in revenue was mainly due to the lower  sales of  PCB products.</t>
  </si>
  <si>
    <t xml:space="preserve">For the financial period ended  30  September  2008, the Group registered a consolidated revenue of RM58.04  </t>
  </si>
  <si>
    <t>The decrease in revenue was mainly due to the lower sales of  PCB products.</t>
  </si>
  <si>
    <t>As at 30/09/2008</t>
  </si>
  <si>
    <t>As at 30/09/2007</t>
  </si>
  <si>
    <t xml:space="preserve">million representing a 10% decrease from RM64.63 million recorded in the previous  year corresponding period. </t>
  </si>
  <si>
    <t>In tandem with the lower revenue, the Group posted a higher loss before taxation of RM0.14 million as compared</t>
  </si>
  <si>
    <t>will continue to focus on its core business, improve its product quality, increasing sales of higher value added</t>
  </si>
  <si>
    <t>products and enforcing tight costs management and enhance the efficiency of operational in order to thrive</t>
  </si>
  <si>
    <t>on the current  competitive market environment.</t>
  </si>
  <si>
    <t>The remaining period of the year will  remain challenging for PCB industry as it is fully aware of the US sub-prime</t>
  </si>
  <si>
    <t>from the lower revenue in PCB division and higher raw material cost.</t>
  </si>
  <si>
    <t>Part A - Explanatory notes in compliance with reporting requirements of</t>
  </si>
  <si>
    <t xml:space="preserve">              FRS 134 - Interim Financial Reporting</t>
  </si>
  <si>
    <t xml:space="preserve">Reporting Standards ("FRS') 134 : Interim Financial Reporting and Paragraph 9.22 of the Listing Requirements </t>
  </si>
  <si>
    <t xml:space="preserve">The  revenue of the Group for the current quarter decreased by RM0.98 million compared to  RM20.01 million </t>
  </si>
  <si>
    <t>mortgage crisis causes uncertainty to the general economic environment. Notwithstanding that , the Group</t>
  </si>
  <si>
    <t>There were no corporate proposals announced or not completed as at the date of this report.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</si>
</sst>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&quot;£&quot;#,##0;\-&quot;£&quot;#,##0"/>
    <numFmt numFmtId="169" formatCode="&quot;£&quot;#,##0;[Red]\-&quot;£&quot;#,##0"/>
    <numFmt numFmtId="170" formatCode="&quot;£&quot;#,##0.00;\-&quot;£&quot;#,##0.00"/>
    <numFmt numFmtId="171" formatCode="&quot;£&quot;#,##0.00;[Red]\-&quot;£&quot;#,##0.00"/>
    <numFmt numFmtId="172" formatCode="_-&quot;£&quot;* #,##0_-;\-&quot;£&quot;* #,##0_-;_-&quot;£&quot;* &quot;-&quot;_-;_-@_-"/>
    <numFmt numFmtId="173" formatCode="_-* #,##0_-;\-* #,##0_-;_-* &quot;-&quot;_-;_-@_-"/>
    <numFmt numFmtId="174" formatCode="_-&quot;£&quot;* #,##0.00_-;\-&quot;£&quot;* #,##0.00_-;_-&quot;£&quot;* &quot;-&quot;??_-;_-@_-"/>
    <numFmt numFmtId="175" formatCode="_-* #,##0.00_-;\-* #,##0.00_-;_-* &quot;-&quot;??_-;_-@_-"/>
    <numFmt numFmtId="176" formatCode="_(* #,##0.0_);_(* \(#,##0.0\);_(* &quot;-&quot;??_);_(@_)"/>
    <numFmt numFmtId="177" formatCode="_(* #,##0_);_(* \(#,##0\);_(* &quot;-&quot;??_);_(@_)"/>
    <numFmt numFmtId="178" formatCode="#,##0;[Red]#,##0"/>
    <numFmt numFmtId="179" formatCode="#,##0.0"/>
    <numFmt numFmtId="180" formatCode="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0_);[Red]\(0.00\)"/>
    <numFmt numFmtId="186" formatCode="0.00_);\(0.00\)"/>
    <numFmt numFmtId="187" formatCode="#,##0_ "/>
    <numFmt numFmtId="188" formatCode="0_ "/>
  </numFmts>
  <fonts count="20"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Arial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6"/>
      <name val="Verdana"/>
      <family val="2"/>
    </font>
    <font>
      <b/>
      <sz val="16"/>
      <name val="Times New Roman Tur"/>
      <family val="1"/>
    </font>
    <font>
      <sz val="11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3" fontId="2" fillId="0" borderId="0" xfId="0" applyNumberFormat="1" applyFont="1" applyAlignment="1">
      <alignment/>
    </xf>
    <xf numFmtId="0" fontId="2" fillId="0" borderId="0" xfId="0" applyFont="1" applyAlignment="1" quotePrefix="1">
      <alignment horizontal="right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3" fontId="2" fillId="0" borderId="0" xfId="0" applyNumberFormat="1" applyFont="1" applyBorder="1" applyAlignment="1">
      <alignment horizontal="center"/>
    </xf>
    <xf numFmtId="15" fontId="1" fillId="0" borderId="2" xfId="0" applyNumberFormat="1" applyFont="1" applyBorder="1" applyAlignment="1">
      <alignment/>
    </xf>
    <xf numFmtId="0" fontId="1" fillId="0" borderId="2" xfId="0" applyFont="1" applyBorder="1" applyAlignment="1">
      <alignment/>
    </xf>
    <xf numFmtId="3" fontId="6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1" fillId="0" borderId="2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5" fillId="0" borderId="0" xfId="0" applyFont="1" applyAlignment="1">
      <alignment/>
    </xf>
    <xf numFmtId="0" fontId="13" fillId="0" borderId="0" xfId="0" applyFont="1" applyAlignment="1">
      <alignment/>
    </xf>
    <xf numFmtId="3" fontId="0" fillId="0" borderId="0" xfId="0" applyNumberFormat="1" applyBorder="1" applyAlignment="1">
      <alignment/>
    </xf>
    <xf numFmtId="3" fontId="6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 horizontal="center"/>
    </xf>
    <xf numFmtId="0" fontId="0" fillId="0" borderId="0" xfId="0" applyFont="1" applyAlignment="1">
      <alignment/>
    </xf>
    <xf numFmtId="14" fontId="2" fillId="0" borderId="0" xfId="0" applyNumberFormat="1" applyFont="1" applyBorder="1" applyAlignment="1">
      <alignment horizontal="center"/>
    </xf>
    <xf numFmtId="14" fontId="2" fillId="0" borderId="0" xfId="0" applyNumberFormat="1" applyFont="1" applyAlignment="1" quotePrefix="1">
      <alignment horizontal="center"/>
    </xf>
    <xf numFmtId="177" fontId="2" fillId="0" borderId="0" xfId="15" applyNumberFormat="1" applyFont="1" applyBorder="1" applyAlignment="1">
      <alignment/>
    </xf>
    <xf numFmtId="0" fontId="0" fillId="0" borderId="0" xfId="0" applyFont="1" applyBorder="1" applyAlignment="1">
      <alignment/>
    </xf>
    <xf numFmtId="177" fontId="2" fillId="0" borderId="0" xfId="0" applyNumberFormat="1" applyFont="1" applyBorder="1" applyAlignment="1">
      <alignment/>
    </xf>
    <xf numFmtId="37" fontId="2" fillId="0" borderId="0" xfId="0" applyNumberFormat="1" applyFont="1" applyAlignment="1">
      <alignment/>
    </xf>
    <xf numFmtId="37" fontId="2" fillId="0" borderId="4" xfId="0" applyNumberFormat="1" applyFont="1" applyBorder="1" applyAlignment="1">
      <alignment/>
    </xf>
    <xf numFmtId="0" fontId="1" fillId="0" borderId="5" xfId="0" applyFont="1" applyBorder="1" applyAlignment="1">
      <alignment horizontal="center"/>
    </xf>
    <xf numFmtId="37" fontId="2" fillId="0" borderId="6" xfId="0" applyNumberFormat="1" applyFont="1" applyBorder="1" applyAlignment="1">
      <alignment horizontal="center"/>
    </xf>
    <xf numFmtId="37" fontId="2" fillId="0" borderId="0" xfId="0" applyNumberFormat="1" applyFont="1" applyBorder="1" applyAlignment="1">
      <alignment horizontal="center"/>
    </xf>
    <xf numFmtId="37" fontId="2" fillId="0" borderId="3" xfId="0" applyNumberFormat="1" applyFont="1" applyBorder="1" applyAlignment="1">
      <alignment horizontal="center"/>
    </xf>
    <xf numFmtId="37" fontId="2" fillId="0" borderId="5" xfId="0" applyNumberFormat="1" applyFont="1" applyBorder="1" applyAlignment="1">
      <alignment horizontal="center"/>
    </xf>
    <xf numFmtId="37" fontId="2" fillId="0" borderId="7" xfId="0" applyNumberFormat="1" applyFont="1" applyBorder="1" applyAlignment="1">
      <alignment horizontal="center"/>
    </xf>
    <xf numFmtId="37" fontId="2" fillId="0" borderId="8" xfId="0" applyNumberFormat="1" applyFont="1" applyBorder="1" applyAlignment="1">
      <alignment horizontal="center"/>
    </xf>
    <xf numFmtId="37" fontId="2" fillId="0" borderId="9" xfId="0" applyNumberFormat="1" applyFont="1" applyBorder="1" applyAlignment="1">
      <alignment horizontal="center"/>
    </xf>
    <xf numFmtId="37" fontId="2" fillId="0" borderId="10" xfId="0" applyNumberFormat="1" applyFont="1" applyBorder="1" applyAlignment="1">
      <alignment horizontal="center"/>
    </xf>
    <xf numFmtId="37" fontId="2" fillId="0" borderId="11" xfId="0" applyNumberFormat="1" applyFont="1" applyBorder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6" fillId="0" borderId="0" xfId="0" applyFont="1" applyAlignment="1">
      <alignment wrapText="1"/>
    </xf>
    <xf numFmtId="0" fontId="17" fillId="0" borderId="0" xfId="0" applyFont="1" applyAlignment="1">
      <alignment horizontal="justify" wrapText="1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15" fontId="15" fillId="0" borderId="0" xfId="0" applyNumberFormat="1" applyFont="1" applyAlignment="1">
      <alignment horizontal="center"/>
    </xf>
    <xf numFmtId="0" fontId="7" fillId="0" borderId="1" xfId="0" applyFont="1" applyBorder="1" applyAlignment="1">
      <alignment/>
    </xf>
    <xf numFmtId="0" fontId="0" fillId="0" borderId="3" xfId="0" applyBorder="1" applyAlignment="1">
      <alignment/>
    </xf>
    <xf numFmtId="0" fontId="6" fillId="0" borderId="1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justify" vertical="top" wrapText="1"/>
    </xf>
    <xf numFmtId="3" fontId="18" fillId="0" borderId="0" xfId="0" applyNumberFormat="1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3" fontId="18" fillId="0" borderId="0" xfId="0" applyNumberFormat="1" applyFont="1" applyBorder="1" applyAlignment="1">
      <alignment horizontal="right" vertical="top" wrapText="1"/>
    </xf>
    <xf numFmtId="0" fontId="18" fillId="0" borderId="0" xfId="0" applyFont="1" applyBorder="1" applyAlignment="1">
      <alignment horizontal="right" vertical="top" wrapText="1"/>
    </xf>
    <xf numFmtId="0" fontId="17" fillId="0" borderId="0" xfId="0" applyFont="1" applyBorder="1" applyAlignment="1">
      <alignment horizontal="justify" vertical="top" wrapText="1"/>
    </xf>
    <xf numFmtId="0" fontId="18" fillId="0" borderId="0" xfId="0" applyFont="1" applyBorder="1" applyAlignment="1">
      <alignment horizontal="right" wrapText="1"/>
    </xf>
    <xf numFmtId="3" fontId="15" fillId="0" borderId="0" xfId="0" applyNumberFormat="1" applyFont="1" applyAlignment="1">
      <alignment/>
    </xf>
    <xf numFmtId="3" fontId="15" fillId="0" borderId="4" xfId="0" applyNumberFormat="1" applyFont="1" applyBorder="1" applyAlignment="1">
      <alignment/>
    </xf>
    <xf numFmtId="3" fontId="15" fillId="0" borderId="12" xfId="0" applyNumberFormat="1" applyFont="1" applyBorder="1" applyAlignment="1">
      <alignment/>
    </xf>
    <xf numFmtId="0" fontId="2" fillId="0" borderId="2" xfId="0" applyFont="1" applyBorder="1" applyAlignment="1">
      <alignment horizontal="center"/>
    </xf>
    <xf numFmtId="37" fontId="2" fillId="0" borderId="0" xfId="0" applyNumberFormat="1" applyFont="1" applyBorder="1" applyAlignment="1">
      <alignment horizontal="right"/>
    </xf>
    <xf numFmtId="37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3" fontId="1" fillId="0" borderId="13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3" fontId="1" fillId="0" borderId="0" xfId="0" applyNumberFormat="1" applyFont="1" applyBorder="1" applyAlignment="1">
      <alignment horizontal="center"/>
    </xf>
    <xf numFmtId="37" fontId="0" fillId="0" borderId="0" xfId="0" applyNumberFormat="1" applyAlignment="1">
      <alignment/>
    </xf>
    <xf numFmtId="37" fontId="15" fillId="0" borderId="0" xfId="0" applyNumberFormat="1" applyFont="1" applyAlignment="1">
      <alignment/>
    </xf>
    <xf numFmtId="186" fontId="15" fillId="0" borderId="0" xfId="0" applyNumberFormat="1" applyFont="1" applyAlignment="1">
      <alignment/>
    </xf>
    <xf numFmtId="0" fontId="15" fillId="0" borderId="2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17" fillId="0" borderId="0" xfId="0" applyFont="1" applyAlignment="1">
      <alignment horizontal="justify" vertical="top" wrapText="1"/>
    </xf>
    <xf numFmtId="14" fontId="17" fillId="0" borderId="0" xfId="0" applyNumberFormat="1" applyFont="1" applyAlignment="1">
      <alignment horizontal="center" wrapText="1"/>
    </xf>
    <xf numFmtId="0" fontId="17" fillId="0" borderId="0" xfId="0" applyFont="1" applyAlignment="1">
      <alignment horizontal="center" wrapText="1"/>
    </xf>
    <xf numFmtId="37" fontId="15" fillId="0" borderId="14" xfId="0" applyNumberFormat="1" applyFont="1" applyBorder="1" applyAlignment="1">
      <alignment/>
    </xf>
    <xf numFmtId="37" fontId="15" fillId="0" borderId="0" xfId="0" applyNumberFormat="1" applyFont="1" applyBorder="1" applyAlignment="1">
      <alignment/>
    </xf>
    <xf numFmtId="37" fontId="15" fillId="0" borderId="0" xfId="0" applyNumberFormat="1" applyFont="1" applyAlignment="1">
      <alignment horizontal="center"/>
    </xf>
    <xf numFmtId="39" fontId="2" fillId="0" borderId="0" xfId="0" applyNumberFormat="1" applyFont="1" applyAlignment="1">
      <alignment horizontal="center"/>
    </xf>
    <xf numFmtId="0" fontId="15" fillId="0" borderId="0" xfId="0" applyFont="1" applyAlignment="1">
      <alignment horizontal="right"/>
    </xf>
    <xf numFmtId="0" fontId="0" fillId="0" borderId="0" xfId="0" applyFont="1" applyBorder="1" applyAlignment="1">
      <alignment horizontal="center"/>
    </xf>
    <xf numFmtId="3" fontId="16" fillId="0" borderId="0" xfId="0" applyNumberFormat="1" applyFont="1" applyAlignment="1">
      <alignment/>
    </xf>
    <xf numFmtId="3" fontId="15" fillId="0" borderId="0" xfId="0" applyNumberFormat="1" applyFont="1" applyBorder="1" applyAlignment="1">
      <alignment horizontal="center"/>
    </xf>
    <xf numFmtId="14" fontId="15" fillId="0" borderId="0" xfId="0" applyNumberFormat="1" applyFont="1" applyAlignment="1">
      <alignment horizontal="center"/>
    </xf>
    <xf numFmtId="0" fontId="15" fillId="0" borderId="15" xfId="0" applyFont="1" applyBorder="1" applyAlignment="1">
      <alignment horizontal="center"/>
    </xf>
    <xf numFmtId="3" fontId="15" fillId="0" borderId="15" xfId="0" applyNumberFormat="1" applyFont="1" applyBorder="1" applyAlignment="1">
      <alignment/>
    </xf>
    <xf numFmtId="37" fontId="2" fillId="0" borderId="0" xfId="0" applyNumberFormat="1" applyFont="1" applyBorder="1" applyAlignment="1">
      <alignment/>
    </xf>
    <xf numFmtId="37" fontId="2" fillId="0" borderId="15" xfId="0" applyNumberFormat="1" applyFont="1" applyBorder="1" applyAlignment="1">
      <alignment/>
    </xf>
    <xf numFmtId="0" fontId="14" fillId="0" borderId="0" xfId="0" applyFont="1" applyAlignment="1">
      <alignment horizontal="right"/>
    </xf>
    <xf numFmtId="3" fontId="0" fillId="0" borderId="0" xfId="0" applyNumberFormat="1" applyAlignment="1">
      <alignment/>
    </xf>
    <xf numFmtId="186" fontId="2" fillId="0" borderId="0" xfId="0" applyNumberFormat="1" applyFont="1" applyAlignment="1">
      <alignment horizontal="center"/>
    </xf>
    <xf numFmtId="37" fontId="15" fillId="0" borderId="4" xfId="0" applyNumberFormat="1" applyFont="1" applyBorder="1" applyAlignment="1">
      <alignment/>
    </xf>
    <xf numFmtId="37" fontId="15" fillId="0" borderId="15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177" fontId="6" fillId="0" borderId="0" xfId="15" applyNumberFormat="1" applyFont="1" applyBorder="1" applyAlignment="1">
      <alignment/>
    </xf>
    <xf numFmtId="177" fontId="6" fillId="0" borderId="0" xfId="15" applyNumberFormat="1" applyFont="1" applyAlignment="1">
      <alignment/>
    </xf>
    <xf numFmtId="177" fontId="6" fillId="0" borderId="0" xfId="15" applyNumberFormat="1" applyFont="1" applyBorder="1" applyAlignment="1">
      <alignment horizontal="center"/>
    </xf>
    <xf numFmtId="177" fontId="6" fillId="0" borderId="0" xfId="15" applyNumberFormat="1" applyFont="1" applyAlignment="1">
      <alignment horizontal="center"/>
    </xf>
    <xf numFmtId="3" fontId="6" fillId="0" borderId="4" xfId="0" applyNumberFormat="1" applyFont="1" applyBorder="1" applyAlignment="1">
      <alignment/>
    </xf>
    <xf numFmtId="177" fontId="6" fillId="0" borderId="12" xfId="15" applyNumberFormat="1" applyFont="1" applyBorder="1" applyAlignment="1">
      <alignment/>
    </xf>
    <xf numFmtId="37" fontId="6" fillId="0" borderId="0" xfId="0" applyNumberFormat="1" applyFont="1" applyAlignment="1">
      <alignment/>
    </xf>
    <xf numFmtId="37" fontId="6" fillId="0" borderId="4" xfId="0" applyNumberFormat="1" applyFont="1" applyBorder="1" applyAlignment="1">
      <alignment/>
    </xf>
    <xf numFmtId="177" fontId="6" fillId="0" borderId="4" xfId="15" applyNumberFormat="1" applyFont="1" applyBorder="1" applyAlignment="1">
      <alignment/>
    </xf>
    <xf numFmtId="177" fontId="6" fillId="0" borderId="4" xfId="15" applyNumberFormat="1" applyFont="1" applyBorder="1" applyAlignment="1">
      <alignment horizontal="center"/>
    </xf>
    <xf numFmtId="177" fontId="6" fillId="0" borderId="0" xfId="0" applyNumberFormat="1" applyFont="1" applyBorder="1" applyAlignment="1">
      <alignment/>
    </xf>
    <xf numFmtId="3" fontId="6" fillId="0" borderId="0" xfId="15" applyNumberFormat="1" applyFont="1" applyBorder="1" applyAlignment="1" quotePrefix="1">
      <alignment horizontal="right"/>
    </xf>
    <xf numFmtId="3" fontId="6" fillId="0" borderId="0" xfId="15" applyNumberFormat="1" applyFont="1" applyAlignment="1">
      <alignment horizontal="right"/>
    </xf>
    <xf numFmtId="177" fontId="6" fillId="0" borderId="0" xfId="15" applyNumberFormat="1" applyFont="1" applyBorder="1" applyAlignment="1">
      <alignment horizontal="right"/>
    </xf>
    <xf numFmtId="177" fontId="6" fillId="0" borderId="0" xfId="15" applyNumberFormat="1" applyFont="1" applyAlignment="1">
      <alignment horizontal="justify"/>
    </xf>
    <xf numFmtId="43" fontId="6" fillId="0" borderId="0" xfId="15" applyNumberFormat="1" applyFont="1" applyAlignment="1">
      <alignment/>
    </xf>
    <xf numFmtId="0" fontId="6" fillId="0" borderId="0" xfId="0" applyFont="1" applyAlignment="1">
      <alignment horizontal="left"/>
    </xf>
    <xf numFmtId="3" fontId="7" fillId="0" borderId="14" xfId="0" applyNumberFormat="1" applyFont="1" applyBorder="1" applyAlignment="1">
      <alignment/>
    </xf>
    <xf numFmtId="177" fontId="7" fillId="0" borderId="0" xfId="15" applyNumberFormat="1" applyFont="1" applyBorder="1" applyAlignment="1">
      <alignment/>
    </xf>
    <xf numFmtId="3" fontId="15" fillId="0" borderId="0" xfId="0" applyNumberFormat="1" applyFont="1" applyBorder="1" applyAlignment="1">
      <alignment/>
    </xf>
    <xf numFmtId="186" fontId="15" fillId="0" borderId="0" xfId="0" applyNumberFormat="1" applyFont="1" applyBorder="1" applyAlignment="1">
      <alignment/>
    </xf>
    <xf numFmtId="4" fontId="15" fillId="0" borderId="0" xfId="0" applyNumberFormat="1" applyFont="1" applyAlignment="1">
      <alignment/>
    </xf>
    <xf numFmtId="37" fontId="2" fillId="0" borderId="0" xfId="0" applyNumberFormat="1" applyFont="1" applyFill="1" applyBorder="1" applyAlignment="1">
      <alignment horizontal="center"/>
    </xf>
    <xf numFmtId="37" fontId="2" fillId="0" borderId="3" xfId="0" applyNumberFormat="1" applyFont="1" applyFill="1" applyBorder="1" applyAlignment="1">
      <alignment horizontal="center"/>
    </xf>
    <xf numFmtId="37" fontId="2" fillId="0" borderId="16" xfId="0" applyNumberFormat="1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19" fillId="0" borderId="0" xfId="0" applyFont="1" applyAlignment="1">
      <alignment horizontal="right"/>
    </xf>
    <xf numFmtId="3" fontId="19" fillId="0" borderId="0" xfId="0" applyNumberFormat="1" applyFont="1" applyBorder="1" applyAlignment="1">
      <alignment horizontal="right"/>
    </xf>
    <xf numFmtId="177" fontId="6" fillId="0" borderId="12" xfId="15" applyNumberFormat="1" applyFont="1" applyBorder="1" applyAlignment="1">
      <alignment/>
    </xf>
    <xf numFmtId="0" fontId="15" fillId="0" borderId="0" xfId="0" applyFont="1" applyAlignment="1">
      <alignment horizontal="left"/>
    </xf>
    <xf numFmtId="186" fontId="15" fillId="0" borderId="0" xfId="0" applyNumberFormat="1" applyFont="1" applyAlignment="1">
      <alignment horizontal="right"/>
    </xf>
    <xf numFmtId="37" fontId="1" fillId="0" borderId="13" xfId="0" applyNumberFormat="1" applyFont="1" applyBorder="1" applyAlignment="1">
      <alignment horizontal="right"/>
    </xf>
    <xf numFmtId="15" fontId="15" fillId="0" borderId="0" xfId="0" applyNumberFormat="1" applyFont="1" applyBorder="1" applyAlignment="1">
      <alignment horizontal="center"/>
    </xf>
    <xf numFmtId="187" fontId="15" fillId="0" borderId="0" xfId="0" applyNumberFormat="1" applyFont="1" applyBorder="1" applyAlignment="1">
      <alignment/>
    </xf>
    <xf numFmtId="37" fontId="0" fillId="0" borderId="0" xfId="0" applyNumberFormat="1" applyBorder="1" applyAlignment="1">
      <alignment/>
    </xf>
    <xf numFmtId="177" fontId="6" fillId="0" borderId="4" xfId="0" applyNumberFormat="1" applyFont="1" applyBorder="1" applyAlignment="1">
      <alignment/>
    </xf>
    <xf numFmtId="37" fontId="15" fillId="0" borderId="4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15" fontId="15" fillId="0" borderId="0" xfId="0" applyNumberFormat="1" applyFont="1" applyAlignment="1" quotePrefix="1">
      <alignment horizontal="center"/>
    </xf>
    <xf numFmtId="15" fontId="15" fillId="0" borderId="2" xfId="0" applyNumberFormat="1" applyFont="1" applyBorder="1" applyAlignment="1" quotePrefix="1">
      <alignment horizontal="center"/>
    </xf>
    <xf numFmtId="14" fontId="1" fillId="0" borderId="0" xfId="0" applyNumberFormat="1" applyFont="1" applyAlignment="1">
      <alignment horizontal="right"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</xdr:col>
      <xdr:colOff>0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6096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</xdr:col>
      <xdr:colOff>28575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6286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47625</xdr:rowOff>
    </xdr:from>
    <xdr:to>
      <xdr:col>1</xdr:col>
      <xdr:colOff>9525</xdr:colOff>
      <xdr:row>4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7625"/>
          <a:ext cx="6096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13</xdr:row>
      <xdr:rowOff>28575</xdr:rowOff>
    </xdr:from>
    <xdr:to>
      <xdr:col>16</xdr:col>
      <xdr:colOff>0</xdr:colOff>
      <xdr:row>13</xdr:row>
      <xdr:rowOff>123825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11020425" y="256222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628650</xdr:colOff>
      <xdr:row>17</xdr:row>
      <xdr:rowOff>28575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2952750" y="329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</xdr:colOff>
      <xdr:row>22</xdr:row>
      <xdr:rowOff>66675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3209925" y="430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114300</xdr:colOff>
      <xdr:row>35</xdr:row>
      <xdr:rowOff>76200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24384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190500</xdr:colOff>
      <xdr:row>40</xdr:row>
      <xdr:rowOff>76200</xdr:rowOff>
    </xdr:from>
    <xdr:ext cx="76200" cy="200025"/>
    <xdr:sp>
      <xdr:nvSpPr>
        <xdr:cNvPr id="4" name="TextBox 4"/>
        <xdr:cNvSpPr txBox="1">
          <a:spLocks noChangeArrowheads="1"/>
        </xdr:cNvSpPr>
      </xdr:nvSpPr>
      <xdr:spPr>
        <a:xfrm>
          <a:off x="2514600" y="7810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40</xdr:row>
      <xdr:rowOff>76200</xdr:rowOff>
    </xdr:from>
    <xdr:ext cx="76200" cy="200025"/>
    <xdr:sp>
      <xdr:nvSpPr>
        <xdr:cNvPr id="5" name="TextBox 5"/>
        <xdr:cNvSpPr txBox="1">
          <a:spLocks noChangeArrowheads="1"/>
        </xdr:cNvSpPr>
      </xdr:nvSpPr>
      <xdr:spPr>
        <a:xfrm>
          <a:off x="3143250" y="7810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190500</xdr:colOff>
      <xdr:row>40</xdr:row>
      <xdr:rowOff>76200</xdr:rowOff>
    </xdr:from>
    <xdr:ext cx="76200" cy="200025"/>
    <xdr:sp>
      <xdr:nvSpPr>
        <xdr:cNvPr id="6" name="TextBox 6"/>
        <xdr:cNvSpPr txBox="1">
          <a:spLocks noChangeArrowheads="1"/>
        </xdr:cNvSpPr>
      </xdr:nvSpPr>
      <xdr:spPr>
        <a:xfrm>
          <a:off x="3810000" y="7810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190500</xdr:colOff>
      <xdr:row>40</xdr:row>
      <xdr:rowOff>76200</xdr:rowOff>
    </xdr:from>
    <xdr:ext cx="76200" cy="200025"/>
    <xdr:sp>
      <xdr:nvSpPr>
        <xdr:cNvPr id="7" name="TextBox 7"/>
        <xdr:cNvSpPr txBox="1">
          <a:spLocks noChangeArrowheads="1"/>
        </xdr:cNvSpPr>
      </xdr:nvSpPr>
      <xdr:spPr>
        <a:xfrm>
          <a:off x="4562475" y="7810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190500</xdr:colOff>
      <xdr:row>40</xdr:row>
      <xdr:rowOff>76200</xdr:rowOff>
    </xdr:from>
    <xdr:ext cx="76200" cy="200025"/>
    <xdr:sp>
      <xdr:nvSpPr>
        <xdr:cNvPr id="8" name="TextBox 8"/>
        <xdr:cNvSpPr txBox="1">
          <a:spLocks noChangeArrowheads="1"/>
        </xdr:cNvSpPr>
      </xdr:nvSpPr>
      <xdr:spPr>
        <a:xfrm>
          <a:off x="6115050" y="7810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190500</xdr:colOff>
      <xdr:row>40</xdr:row>
      <xdr:rowOff>76200</xdr:rowOff>
    </xdr:from>
    <xdr:ext cx="76200" cy="200025"/>
    <xdr:sp>
      <xdr:nvSpPr>
        <xdr:cNvPr id="9" name="TextBox 9"/>
        <xdr:cNvSpPr txBox="1">
          <a:spLocks noChangeArrowheads="1"/>
        </xdr:cNvSpPr>
      </xdr:nvSpPr>
      <xdr:spPr>
        <a:xfrm>
          <a:off x="6886575" y="7810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28575</xdr:colOff>
      <xdr:row>0</xdr:row>
      <xdr:rowOff>95250</xdr:rowOff>
    </xdr:from>
    <xdr:to>
      <xdr:col>1</xdr:col>
      <xdr:colOff>28575</xdr:colOff>
      <xdr:row>4</xdr:row>
      <xdr:rowOff>76200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0"/>
          <a:ext cx="6096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628650</xdr:colOff>
      <xdr:row>39</xdr:row>
      <xdr:rowOff>28575</xdr:rowOff>
    </xdr:from>
    <xdr:ext cx="76200" cy="200025"/>
    <xdr:sp>
      <xdr:nvSpPr>
        <xdr:cNvPr id="11" name="TextBox 11"/>
        <xdr:cNvSpPr txBox="1">
          <a:spLocks noChangeArrowheads="1"/>
        </xdr:cNvSpPr>
      </xdr:nvSpPr>
      <xdr:spPr>
        <a:xfrm>
          <a:off x="2952750" y="7572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40</xdr:row>
      <xdr:rowOff>76200</xdr:rowOff>
    </xdr:from>
    <xdr:ext cx="76200" cy="200025"/>
    <xdr:sp>
      <xdr:nvSpPr>
        <xdr:cNvPr id="12" name="TextBox 12"/>
        <xdr:cNvSpPr txBox="1">
          <a:spLocks noChangeArrowheads="1"/>
        </xdr:cNvSpPr>
      </xdr:nvSpPr>
      <xdr:spPr>
        <a:xfrm>
          <a:off x="3143250" y="7810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190500</xdr:colOff>
      <xdr:row>40</xdr:row>
      <xdr:rowOff>76200</xdr:rowOff>
    </xdr:from>
    <xdr:ext cx="76200" cy="200025"/>
    <xdr:sp>
      <xdr:nvSpPr>
        <xdr:cNvPr id="13" name="TextBox 13"/>
        <xdr:cNvSpPr txBox="1">
          <a:spLocks noChangeArrowheads="1"/>
        </xdr:cNvSpPr>
      </xdr:nvSpPr>
      <xdr:spPr>
        <a:xfrm>
          <a:off x="3810000" y="7810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190500</xdr:colOff>
      <xdr:row>40</xdr:row>
      <xdr:rowOff>76200</xdr:rowOff>
    </xdr:from>
    <xdr:ext cx="76200" cy="200025"/>
    <xdr:sp>
      <xdr:nvSpPr>
        <xdr:cNvPr id="14" name="TextBox 14"/>
        <xdr:cNvSpPr txBox="1">
          <a:spLocks noChangeArrowheads="1"/>
        </xdr:cNvSpPr>
      </xdr:nvSpPr>
      <xdr:spPr>
        <a:xfrm>
          <a:off x="4562475" y="7810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190500</xdr:colOff>
      <xdr:row>40</xdr:row>
      <xdr:rowOff>76200</xdr:rowOff>
    </xdr:from>
    <xdr:ext cx="76200" cy="200025"/>
    <xdr:sp>
      <xdr:nvSpPr>
        <xdr:cNvPr id="15" name="TextBox 15"/>
        <xdr:cNvSpPr txBox="1">
          <a:spLocks noChangeArrowheads="1"/>
        </xdr:cNvSpPr>
      </xdr:nvSpPr>
      <xdr:spPr>
        <a:xfrm>
          <a:off x="4562475" y="7810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190500</xdr:colOff>
      <xdr:row>40</xdr:row>
      <xdr:rowOff>76200</xdr:rowOff>
    </xdr:from>
    <xdr:ext cx="76200" cy="200025"/>
    <xdr:sp>
      <xdr:nvSpPr>
        <xdr:cNvPr id="16" name="TextBox 16"/>
        <xdr:cNvSpPr txBox="1">
          <a:spLocks noChangeArrowheads="1"/>
        </xdr:cNvSpPr>
      </xdr:nvSpPr>
      <xdr:spPr>
        <a:xfrm>
          <a:off x="5314950" y="7810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190500</xdr:colOff>
      <xdr:row>40</xdr:row>
      <xdr:rowOff>76200</xdr:rowOff>
    </xdr:from>
    <xdr:ext cx="76200" cy="200025"/>
    <xdr:sp>
      <xdr:nvSpPr>
        <xdr:cNvPr id="17" name="TextBox 17"/>
        <xdr:cNvSpPr txBox="1">
          <a:spLocks noChangeArrowheads="1"/>
        </xdr:cNvSpPr>
      </xdr:nvSpPr>
      <xdr:spPr>
        <a:xfrm>
          <a:off x="6115050" y="7810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190500</xdr:colOff>
      <xdr:row>40</xdr:row>
      <xdr:rowOff>76200</xdr:rowOff>
    </xdr:from>
    <xdr:ext cx="76200" cy="200025"/>
    <xdr:sp>
      <xdr:nvSpPr>
        <xdr:cNvPr id="18" name="TextBox 18"/>
        <xdr:cNvSpPr txBox="1">
          <a:spLocks noChangeArrowheads="1"/>
        </xdr:cNvSpPr>
      </xdr:nvSpPr>
      <xdr:spPr>
        <a:xfrm>
          <a:off x="6886575" y="7810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295275</xdr:colOff>
      <xdr:row>3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2"/>
  <sheetViews>
    <sheetView workbookViewId="0" topLeftCell="A51">
      <selection activeCell="H8" sqref="H8"/>
    </sheetView>
  </sheetViews>
  <sheetFormatPr defaultColWidth="9.140625" defaultRowHeight="12.75"/>
  <cols>
    <col min="4" max="5" width="15.57421875" style="0" customWidth="1"/>
    <col min="6" max="6" width="0.85546875" style="0" customWidth="1"/>
    <col min="7" max="7" width="14.57421875" style="0" customWidth="1"/>
  </cols>
  <sheetData>
    <row r="1" spans="2:7" ht="20.25">
      <c r="B1" s="31" t="s">
        <v>37</v>
      </c>
      <c r="E1" s="2"/>
      <c r="F1" s="2"/>
      <c r="G1" s="16"/>
    </row>
    <row r="2" spans="1:7" ht="15.75">
      <c r="A2" s="2"/>
      <c r="B2" s="18" t="s">
        <v>11</v>
      </c>
      <c r="C2" s="18"/>
      <c r="D2" s="8"/>
      <c r="E2" s="18"/>
      <c r="F2" s="18"/>
      <c r="G2" s="16"/>
    </row>
    <row r="3" spans="2:7" ht="15.75">
      <c r="B3" s="18" t="s">
        <v>268</v>
      </c>
      <c r="C3" s="18"/>
      <c r="D3" s="8"/>
      <c r="E3" s="36"/>
      <c r="F3" s="3"/>
      <c r="G3" s="14"/>
    </row>
    <row r="4" spans="1:7" ht="15">
      <c r="A4" s="2"/>
      <c r="B4" s="2"/>
      <c r="C4" s="2"/>
      <c r="D4" s="1"/>
      <c r="F4" s="3" t="s">
        <v>4</v>
      </c>
      <c r="G4" s="3" t="s">
        <v>10</v>
      </c>
    </row>
    <row r="5" spans="1:7" ht="15">
      <c r="A5" s="2"/>
      <c r="B5" s="2"/>
      <c r="C5" s="2"/>
      <c r="D5" s="1"/>
      <c r="E5" s="23" t="s">
        <v>9</v>
      </c>
      <c r="F5" s="3" t="s">
        <v>4</v>
      </c>
      <c r="G5" s="3" t="s">
        <v>0</v>
      </c>
    </row>
    <row r="6" spans="1:7" ht="15">
      <c r="A6" s="2"/>
      <c r="B6" s="2"/>
      <c r="C6" s="2"/>
      <c r="D6" s="1"/>
      <c r="E6" s="3" t="s">
        <v>0</v>
      </c>
      <c r="F6" s="3" t="s">
        <v>4</v>
      </c>
      <c r="G6" s="2" t="s">
        <v>5</v>
      </c>
    </row>
    <row r="7" spans="1:7" ht="15">
      <c r="A7" s="2"/>
      <c r="C7" s="2"/>
      <c r="D7" s="1"/>
      <c r="E7" s="3" t="s">
        <v>41</v>
      </c>
      <c r="F7" s="3" t="s">
        <v>4</v>
      </c>
      <c r="G7" s="3" t="s">
        <v>1</v>
      </c>
    </row>
    <row r="8" spans="1:7" ht="15">
      <c r="A8" s="2"/>
      <c r="B8" s="2"/>
      <c r="C8" s="2"/>
      <c r="D8" s="2"/>
      <c r="E8" s="3" t="s">
        <v>204</v>
      </c>
      <c r="F8" s="37"/>
      <c r="G8" s="3" t="s">
        <v>8</v>
      </c>
    </row>
    <row r="9" spans="1:7" ht="15.75">
      <c r="A9" s="16"/>
      <c r="B9" s="14"/>
      <c r="C9" s="14"/>
      <c r="D9" s="14"/>
      <c r="E9" s="38" t="s">
        <v>269</v>
      </c>
      <c r="F9" s="23"/>
      <c r="G9" s="38" t="s">
        <v>243</v>
      </c>
    </row>
    <row r="10" spans="1:7" ht="15.75">
      <c r="A10" s="15" t="s">
        <v>137</v>
      </c>
      <c r="B10" s="14"/>
      <c r="C10" s="14"/>
      <c r="D10" s="14"/>
      <c r="E10" s="23" t="s">
        <v>2</v>
      </c>
      <c r="F10" s="40"/>
      <c r="G10" s="23" t="s">
        <v>2</v>
      </c>
    </row>
    <row r="11" spans="1:7" ht="16.5" thickBot="1">
      <c r="A11" s="15" t="s">
        <v>142</v>
      </c>
      <c r="B11" s="14"/>
      <c r="C11" s="14"/>
      <c r="D11" s="14"/>
      <c r="E11" s="79"/>
      <c r="F11" s="40"/>
      <c r="G11" s="79" t="s">
        <v>4</v>
      </c>
    </row>
    <row r="12" spans="1:9" ht="15.75">
      <c r="A12" s="14" t="s">
        <v>64</v>
      </c>
      <c r="B12" s="14"/>
      <c r="C12" s="14"/>
      <c r="D12" s="14"/>
      <c r="E12" s="113">
        <v>32612</v>
      </c>
      <c r="F12" s="114"/>
      <c r="G12" s="115">
        <v>33871</v>
      </c>
      <c r="I12" s="109"/>
    </row>
    <row r="13" spans="1:9" ht="15.75">
      <c r="A13" s="14" t="s">
        <v>175</v>
      </c>
      <c r="B13" s="14"/>
      <c r="C13" s="14"/>
      <c r="D13" s="14"/>
      <c r="E13" s="113">
        <v>650</v>
      </c>
      <c r="F13" s="114"/>
      <c r="G13" s="115">
        <v>650</v>
      </c>
      <c r="I13" s="109"/>
    </row>
    <row r="14" spans="1:9" ht="15.75">
      <c r="A14" s="14" t="s">
        <v>176</v>
      </c>
      <c r="B14" s="14"/>
      <c r="C14" s="14"/>
      <c r="D14" s="14"/>
      <c r="E14" s="113">
        <v>1463</v>
      </c>
      <c r="F14" s="114"/>
      <c r="G14" s="115">
        <v>1484</v>
      </c>
      <c r="I14" s="109"/>
    </row>
    <row r="15" spans="1:9" ht="15.75">
      <c r="A15" s="14" t="s">
        <v>61</v>
      </c>
      <c r="B15" s="14"/>
      <c r="C15" s="14"/>
      <c r="D15" s="14"/>
      <c r="E15" s="113">
        <v>371</v>
      </c>
      <c r="F15" s="116"/>
      <c r="G15" s="117">
        <v>407</v>
      </c>
      <c r="I15" s="109"/>
    </row>
    <row r="16" spans="1:9" ht="15.75">
      <c r="A16" s="14" t="s">
        <v>62</v>
      </c>
      <c r="B16" s="14"/>
      <c r="C16" s="14"/>
      <c r="D16" s="14"/>
      <c r="E16" s="118">
        <v>778</v>
      </c>
      <c r="F16" s="116"/>
      <c r="G16" s="123">
        <v>778</v>
      </c>
      <c r="I16" s="109"/>
    </row>
    <row r="17" spans="1:9" ht="15.75">
      <c r="A17" s="14" t="s">
        <v>4</v>
      </c>
      <c r="B17" s="14"/>
      <c r="C17" s="14"/>
      <c r="D17" s="14"/>
      <c r="E17" s="119">
        <f>SUM(E12:E16)</f>
        <v>35874</v>
      </c>
      <c r="F17" s="114"/>
      <c r="G17" s="119">
        <f>SUM(G12:G16)</f>
        <v>37190</v>
      </c>
      <c r="I17" s="109"/>
    </row>
    <row r="18" spans="1:9" ht="15.75">
      <c r="A18" s="16"/>
      <c r="B18" s="16"/>
      <c r="C18" s="16"/>
      <c r="D18" s="16"/>
      <c r="E18" s="113"/>
      <c r="F18" s="17"/>
      <c r="G18" s="14"/>
      <c r="I18" s="109"/>
    </row>
    <row r="19" spans="1:9" ht="15.75">
      <c r="A19" s="15" t="s">
        <v>33</v>
      </c>
      <c r="B19" s="14"/>
      <c r="C19" s="14"/>
      <c r="D19" s="14"/>
      <c r="E19" s="113"/>
      <c r="F19" s="114"/>
      <c r="G19" s="115"/>
      <c r="I19" s="109"/>
    </row>
    <row r="20" spans="1:9" ht="15.75">
      <c r="A20" s="130" t="s">
        <v>13</v>
      </c>
      <c r="B20" s="130"/>
      <c r="C20" s="130"/>
      <c r="D20" s="130"/>
      <c r="E20" s="113">
        <v>26654</v>
      </c>
      <c r="F20" s="114"/>
      <c r="G20" s="115">
        <v>26417</v>
      </c>
      <c r="I20" s="109"/>
    </row>
    <row r="21" spans="1:9" ht="15.75">
      <c r="A21" s="130" t="s">
        <v>29</v>
      </c>
      <c r="B21" s="130"/>
      <c r="C21" s="130"/>
      <c r="D21" s="130"/>
      <c r="E21" s="113">
        <v>16904</v>
      </c>
      <c r="F21" s="114"/>
      <c r="G21" s="115">
        <v>18749</v>
      </c>
      <c r="I21" s="109"/>
    </row>
    <row r="22" spans="1:9" ht="15.75">
      <c r="A22" s="130" t="s">
        <v>30</v>
      </c>
      <c r="B22" s="130"/>
      <c r="C22" s="130"/>
      <c r="D22" s="130"/>
      <c r="E22" s="113">
        <v>1949</v>
      </c>
      <c r="F22" s="114"/>
      <c r="G22" s="115">
        <v>3175</v>
      </c>
      <c r="I22" s="109"/>
    </row>
    <row r="23" spans="1:10" ht="15.75">
      <c r="A23" s="130" t="s">
        <v>6</v>
      </c>
      <c r="B23" s="130"/>
      <c r="C23" s="130"/>
      <c r="D23" s="130"/>
      <c r="E23" s="113">
        <v>0</v>
      </c>
      <c r="F23" s="114"/>
      <c r="G23" s="115">
        <v>5</v>
      </c>
      <c r="I23" s="109"/>
      <c r="J23" t="s">
        <v>207</v>
      </c>
    </row>
    <row r="24" spans="1:9" ht="15.75">
      <c r="A24" s="130" t="s">
        <v>7</v>
      </c>
      <c r="B24" s="130"/>
      <c r="C24" s="130"/>
      <c r="D24" s="130"/>
      <c r="E24" s="118">
        <v>4850</v>
      </c>
      <c r="F24" s="114"/>
      <c r="G24" s="122">
        <v>4069</v>
      </c>
      <c r="I24" s="109"/>
    </row>
    <row r="25" spans="1:9" ht="15.75">
      <c r="A25" s="14"/>
      <c r="B25" s="14"/>
      <c r="C25" s="14"/>
      <c r="D25" s="14"/>
      <c r="E25" s="122">
        <f>SUM(E20:E24)</f>
        <v>50357</v>
      </c>
      <c r="F25" s="114"/>
      <c r="G25" s="122">
        <f>SUM(G20:G24)</f>
        <v>52415</v>
      </c>
      <c r="I25" s="109"/>
    </row>
    <row r="26" spans="1:9" ht="15.75">
      <c r="A26" s="14"/>
      <c r="B26" s="14"/>
      <c r="C26" s="14"/>
      <c r="D26" s="14"/>
      <c r="E26" s="114"/>
      <c r="F26" s="114"/>
      <c r="G26" s="114"/>
      <c r="I26" s="109"/>
    </row>
    <row r="27" spans="1:9" ht="16.5" thickBot="1">
      <c r="A27" s="15" t="s">
        <v>138</v>
      </c>
      <c r="B27" s="16"/>
      <c r="C27" s="16"/>
      <c r="D27" s="16"/>
      <c r="E27" s="131">
        <f>+E25+E16+E15+E14+E12+E13</f>
        <v>86231</v>
      </c>
      <c r="F27" s="15"/>
      <c r="G27" s="131">
        <f>+G25+G16+G15+G14+G12+G13</f>
        <v>89605</v>
      </c>
      <c r="I27" s="109"/>
    </row>
    <row r="28" ht="13.5" thickTop="1">
      <c r="I28" s="109"/>
    </row>
    <row r="29" spans="1:9" ht="15.75">
      <c r="A29" s="15" t="s">
        <v>139</v>
      </c>
      <c r="B29" s="14"/>
      <c r="C29" s="14"/>
      <c r="D29" s="14"/>
      <c r="E29" s="113"/>
      <c r="F29" s="114"/>
      <c r="G29" s="114"/>
      <c r="I29" s="109"/>
    </row>
    <row r="30" spans="1:9" ht="15.75">
      <c r="A30" s="14" t="s">
        <v>35</v>
      </c>
      <c r="B30" s="14"/>
      <c r="C30" s="14"/>
      <c r="D30" s="14"/>
      <c r="E30" s="113">
        <v>42248</v>
      </c>
      <c r="F30" s="114"/>
      <c r="G30" s="115">
        <v>42248</v>
      </c>
      <c r="I30" s="109"/>
    </row>
    <row r="31" spans="1:9" ht="15.75">
      <c r="A31" s="14" t="s">
        <v>3</v>
      </c>
      <c r="B31" s="14"/>
      <c r="C31" s="14"/>
      <c r="D31" s="14"/>
      <c r="E31" s="113">
        <v>5572</v>
      </c>
      <c r="F31" s="114"/>
      <c r="G31" s="115">
        <v>5572</v>
      </c>
      <c r="I31" s="109"/>
    </row>
    <row r="32" spans="1:9" ht="15.75">
      <c r="A32" s="14" t="s">
        <v>230</v>
      </c>
      <c r="B32" s="14"/>
      <c r="C32" s="14"/>
      <c r="D32" s="14" t="s">
        <v>4</v>
      </c>
      <c r="E32" s="120">
        <v>-365</v>
      </c>
      <c r="F32" s="114"/>
      <c r="G32" s="115">
        <v>-361</v>
      </c>
      <c r="I32" s="109"/>
    </row>
    <row r="33" spans="1:9" ht="15.75">
      <c r="A33" s="14" t="s">
        <v>193</v>
      </c>
      <c r="B33" s="14"/>
      <c r="C33" s="14"/>
      <c r="D33" s="14"/>
      <c r="E33" s="121">
        <v>-13860</v>
      </c>
      <c r="F33" s="114"/>
      <c r="G33" s="122">
        <v>-13342</v>
      </c>
      <c r="I33" s="109"/>
    </row>
    <row r="34" spans="1:9" ht="15.75">
      <c r="A34" s="15" t="s">
        <v>28</v>
      </c>
      <c r="B34" s="14"/>
      <c r="C34" s="14"/>
      <c r="D34" s="14"/>
      <c r="E34" s="115">
        <f>SUM(E30:E33)</f>
        <v>33595</v>
      </c>
      <c r="F34" s="114"/>
      <c r="G34" s="115">
        <f>SUM(G30:G33)</f>
        <v>34117</v>
      </c>
      <c r="I34" s="109"/>
    </row>
    <row r="35" spans="1:9" ht="15.75">
      <c r="A35" s="14"/>
      <c r="B35" s="14"/>
      <c r="C35" s="14"/>
      <c r="D35" s="14"/>
      <c r="E35" s="113"/>
      <c r="F35" s="114"/>
      <c r="G35" s="115"/>
      <c r="I35" s="109"/>
    </row>
    <row r="36" spans="1:9" ht="15.75">
      <c r="A36" s="15" t="s">
        <v>36</v>
      </c>
      <c r="B36" s="14"/>
      <c r="C36" s="14"/>
      <c r="D36" s="14"/>
      <c r="E36" s="118">
        <v>1525</v>
      </c>
      <c r="F36" s="114"/>
      <c r="G36" s="122">
        <v>1341</v>
      </c>
      <c r="I36" s="109"/>
    </row>
    <row r="37" spans="1:9" ht="15.75">
      <c r="A37" s="15" t="s">
        <v>4</v>
      </c>
      <c r="B37" s="14"/>
      <c r="C37" s="14"/>
      <c r="D37" s="14"/>
      <c r="E37" s="123">
        <f>+E36+E34</f>
        <v>35120</v>
      </c>
      <c r="F37" s="114"/>
      <c r="G37" s="122">
        <f>+G36+G34</f>
        <v>35458</v>
      </c>
      <c r="I37" s="109"/>
    </row>
    <row r="38" spans="1:11" ht="15.75">
      <c r="A38" s="15" t="s">
        <v>42</v>
      </c>
      <c r="B38" s="16"/>
      <c r="C38" s="16"/>
      <c r="D38" s="16"/>
      <c r="E38" s="14"/>
      <c r="F38" s="14"/>
      <c r="G38" s="14"/>
      <c r="I38" s="109"/>
      <c r="K38" t="s">
        <v>4</v>
      </c>
    </row>
    <row r="39" spans="1:17" ht="15.75">
      <c r="A39" s="14" t="s">
        <v>59</v>
      </c>
      <c r="B39" s="14"/>
      <c r="C39" s="14"/>
      <c r="D39" s="14"/>
      <c r="E39" s="120">
        <v>1526</v>
      </c>
      <c r="F39" s="124"/>
      <c r="G39" s="114">
        <v>2092</v>
      </c>
      <c r="I39" s="109" t="s">
        <v>4</v>
      </c>
      <c r="K39" s="1" t="s">
        <v>4</v>
      </c>
      <c r="L39" s="2"/>
      <c r="M39" s="2"/>
      <c r="N39" s="2"/>
      <c r="O39" s="5"/>
      <c r="P39" s="41"/>
      <c r="Q39" s="39"/>
    </row>
    <row r="40" spans="1:9" ht="15.75">
      <c r="A40" s="14" t="s">
        <v>60</v>
      </c>
      <c r="B40" s="14"/>
      <c r="C40" s="14"/>
      <c r="D40" s="14"/>
      <c r="E40" s="121">
        <v>368</v>
      </c>
      <c r="F40" s="149"/>
      <c r="G40" s="122">
        <v>368</v>
      </c>
      <c r="I40" s="109" t="s">
        <v>4</v>
      </c>
    </row>
    <row r="41" spans="1:9" ht="15.75">
      <c r="A41" s="14" t="s">
        <v>4</v>
      </c>
      <c r="B41" s="14"/>
      <c r="C41" s="14"/>
      <c r="D41" s="14"/>
      <c r="E41" s="122">
        <f>+E40+E39</f>
        <v>1894</v>
      </c>
      <c r="F41" s="124"/>
      <c r="G41" s="122">
        <f>+G40+G39</f>
        <v>2460</v>
      </c>
      <c r="I41" s="109"/>
    </row>
    <row r="42" spans="1:9" ht="15.75">
      <c r="A42" s="15" t="s">
        <v>34</v>
      </c>
      <c r="B42" s="14"/>
      <c r="C42" s="14"/>
      <c r="D42" s="14"/>
      <c r="E42" s="14"/>
      <c r="F42" s="14"/>
      <c r="G42" s="115"/>
      <c r="I42" s="109"/>
    </row>
    <row r="43" spans="1:17" ht="15.75">
      <c r="A43" s="14" t="s">
        <v>27</v>
      </c>
      <c r="B43" s="14"/>
      <c r="C43" s="14"/>
      <c r="D43" s="14"/>
      <c r="E43" s="113">
        <v>36062</v>
      </c>
      <c r="F43" s="125"/>
      <c r="G43" s="126">
        <v>35465</v>
      </c>
      <c r="I43" s="109"/>
      <c r="K43" s="1"/>
      <c r="L43" s="2"/>
      <c r="M43" s="2"/>
      <c r="N43" s="2"/>
      <c r="O43" s="5"/>
      <c r="P43" s="41"/>
      <c r="Q43" s="39"/>
    </row>
    <row r="44" spans="1:9" ht="15.75">
      <c r="A44" s="14" t="s">
        <v>31</v>
      </c>
      <c r="B44" s="14"/>
      <c r="C44" s="14"/>
      <c r="D44" s="14"/>
      <c r="E44" s="113">
        <v>9832</v>
      </c>
      <c r="F44" s="127"/>
      <c r="G44" s="128">
        <v>11211</v>
      </c>
      <c r="H44" s="86" t="s">
        <v>4</v>
      </c>
      <c r="I44" s="109"/>
    </row>
    <row r="45" spans="1:9" ht="15.75">
      <c r="A45" s="14" t="s">
        <v>32</v>
      </c>
      <c r="B45" s="14"/>
      <c r="C45" s="14"/>
      <c r="D45" s="14"/>
      <c r="E45" s="118">
        <v>3323</v>
      </c>
      <c r="F45" s="114"/>
      <c r="G45" s="115">
        <v>5011</v>
      </c>
      <c r="I45" s="109"/>
    </row>
    <row r="46" spans="1:9" ht="15.75">
      <c r="A46" s="14"/>
      <c r="B46" s="14"/>
      <c r="C46" s="14"/>
      <c r="D46" s="14"/>
      <c r="E46" s="142">
        <f>SUM(E43:E45)</f>
        <v>49217</v>
      </c>
      <c r="F46" s="114"/>
      <c r="G46" s="119">
        <f>SUM(G43:G45)</f>
        <v>51687</v>
      </c>
      <c r="I46" s="109"/>
    </row>
    <row r="47" spans="1:9" ht="15.75">
      <c r="A47" s="14"/>
      <c r="B47" s="14"/>
      <c r="C47" s="14"/>
      <c r="D47" s="14"/>
      <c r="E47" s="113"/>
      <c r="F47" s="114"/>
      <c r="G47" s="115"/>
      <c r="I47" s="109"/>
    </row>
    <row r="48" spans="1:9" ht="15.75">
      <c r="A48" s="14" t="s">
        <v>141</v>
      </c>
      <c r="B48" s="14"/>
      <c r="C48" s="14"/>
      <c r="D48" s="14"/>
      <c r="E48" s="118">
        <f>+E46+E41</f>
        <v>51111</v>
      </c>
      <c r="F48" s="114"/>
      <c r="G48" s="118">
        <f>+G46+G41</f>
        <v>54147</v>
      </c>
      <c r="I48" s="109"/>
    </row>
    <row r="49" spans="1:9" ht="15.75">
      <c r="A49" s="14"/>
      <c r="B49" s="14"/>
      <c r="C49" s="14"/>
      <c r="D49" s="14"/>
      <c r="E49" s="13"/>
      <c r="F49" s="114"/>
      <c r="G49" s="113"/>
      <c r="H49" s="109" t="s">
        <v>4</v>
      </c>
      <c r="I49" s="109"/>
    </row>
    <row r="50" spans="1:9" ht="16.5" thickBot="1">
      <c r="A50" s="15" t="s">
        <v>140</v>
      </c>
      <c r="B50" s="14"/>
      <c r="C50" s="14"/>
      <c r="D50" s="14"/>
      <c r="E50" s="131">
        <f>+E48+E37</f>
        <v>86231</v>
      </c>
      <c r="F50" s="132"/>
      <c r="G50" s="131">
        <f>+G48+G37</f>
        <v>89605</v>
      </c>
      <c r="I50" s="109"/>
    </row>
    <row r="51" spans="1:8" ht="16.5" thickTop="1">
      <c r="A51" s="14"/>
      <c r="B51" s="14"/>
      <c r="C51" s="14"/>
      <c r="D51" s="14"/>
      <c r="E51" s="113" t="s">
        <v>4</v>
      </c>
      <c r="F51" s="114"/>
      <c r="G51" s="115"/>
      <c r="H51" s="86" t="s">
        <v>4</v>
      </c>
    </row>
    <row r="52" spans="1:9" ht="15.75">
      <c r="A52" s="15" t="s">
        <v>194</v>
      </c>
      <c r="B52" s="15"/>
      <c r="C52" s="15"/>
      <c r="D52" s="14"/>
      <c r="E52" s="129">
        <v>0.4</v>
      </c>
      <c r="F52" s="14"/>
      <c r="G52" s="129">
        <v>0.4</v>
      </c>
      <c r="I52" t="s">
        <v>4</v>
      </c>
    </row>
    <row r="53" spans="5:7" ht="12.75">
      <c r="E53" s="76" t="s">
        <v>4</v>
      </c>
      <c r="F53" s="54"/>
      <c r="G53" s="76" t="s">
        <v>4</v>
      </c>
    </row>
    <row r="54" ht="12.75">
      <c r="A54" s="54" t="s">
        <v>200</v>
      </c>
    </row>
    <row r="55" ht="12.75">
      <c r="A55" s="54" t="s">
        <v>246</v>
      </c>
    </row>
    <row r="56" ht="12.75">
      <c r="A56" s="54" t="s">
        <v>201</v>
      </c>
    </row>
    <row r="59" ht="12.75">
      <c r="G59" s="140" t="s">
        <v>256</v>
      </c>
    </row>
    <row r="72" ht="12.75">
      <c r="A72" t="s">
        <v>4</v>
      </c>
    </row>
  </sheetData>
  <printOptions/>
  <pageMargins left="1.25" right="0.5" top="0.5" bottom="0" header="0.5" footer="0.5"/>
  <pageSetup horizontalDpi="300" verticalDpi="3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tabSelected="1" workbookViewId="0" topLeftCell="A1">
      <selection activeCell="E8" sqref="E8"/>
    </sheetView>
  </sheetViews>
  <sheetFormatPr defaultColWidth="9.140625" defaultRowHeight="12.75"/>
  <cols>
    <col min="3" max="3" width="14.140625" style="0" customWidth="1"/>
    <col min="4" max="4" width="14.28125" style="0" customWidth="1"/>
    <col min="5" max="5" width="13.8515625" style="0" customWidth="1"/>
    <col min="6" max="6" width="0.9921875" style="0" customWidth="1"/>
    <col min="7" max="7" width="13.57421875" style="0" customWidth="1"/>
    <col min="8" max="8" width="13.421875" style="0" customWidth="1"/>
  </cols>
  <sheetData>
    <row r="1" spans="1:8" ht="20.25">
      <c r="A1" s="1" t="s">
        <v>4</v>
      </c>
      <c r="B1" s="139" t="s">
        <v>37</v>
      </c>
      <c r="C1" s="18"/>
      <c r="D1" s="9"/>
      <c r="E1" s="18"/>
      <c r="F1" s="18"/>
      <c r="G1" s="2"/>
      <c r="H1" s="2"/>
    </row>
    <row r="2" spans="1:8" ht="15.75">
      <c r="A2" s="1" t="s">
        <v>4</v>
      </c>
      <c r="B2" s="15" t="s">
        <v>203</v>
      </c>
      <c r="C2" s="1"/>
      <c r="E2" s="1"/>
      <c r="F2" s="1"/>
      <c r="G2" s="2"/>
      <c r="H2" s="2"/>
    </row>
    <row r="3" spans="1:8" ht="15.75">
      <c r="A3" s="1" t="s">
        <v>4</v>
      </c>
      <c r="B3" s="15" t="s">
        <v>270</v>
      </c>
      <c r="C3" s="1"/>
      <c r="E3" s="1"/>
      <c r="F3" s="1"/>
      <c r="G3" s="2"/>
      <c r="H3" s="8" t="s">
        <v>207</v>
      </c>
    </row>
    <row r="4" spans="1:8" ht="15.75" thickBot="1">
      <c r="A4" s="2"/>
      <c r="B4" s="2"/>
      <c r="C4" s="2"/>
      <c r="D4" s="2" t="s">
        <v>4</v>
      </c>
      <c r="E4" s="2"/>
      <c r="F4" s="2" t="s">
        <v>4</v>
      </c>
      <c r="G4" s="2"/>
      <c r="H4" s="2"/>
    </row>
    <row r="5" spans="1:8" ht="16.5" thickBot="1">
      <c r="A5" s="2"/>
      <c r="B5" s="2"/>
      <c r="C5" s="2"/>
      <c r="D5" s="63" t="s">
        <v>38</v>
      </c>
      <c r="E5" s="63"/>
      <c r="F5" s="22" t="s">
        <v>4</v>
      </c>
      <c r="G5" s="63" t="s">
        <v>192</v>
      </c>
      <c r="H5" s="65"/>
    </row>
    <row r="6" spans="1:8" ht="15.75" thickBot="1">
      <c r="A6" s="2"/>
      <c r="B6" s="2"/>
      <c r="C6" s="2"/>
      <c r="D6" s="4" t="s">
        <v>271</v>
      </c>
      <c r="E6" s="4" t="s">
        <v>272</v>
      </c>
      <c r="F6" s="21"/>
      <c r="G6" s="44" t="s">
        <v>271</v>
      </c>
      <c r="H6" s="44" t="s">
        <v>272</v>
      </c>
    </row>
    <row r="7" spans="1:13" ht="15.75" thickBot="1">
      <c r="A7" s="2"/>
      <c r="B7" s="2"/>
      <c r="C7" s="2"/>
      <c r="D7" s="7" t="s">
        <v>20</v>
      </c>
      <c r="E7" s="7" t="s">
        <v>20</v>
      </c>
      <c r="F7" s="23" t="s">
        <v>4</v>
      </c>
      <c r="G7" s="7" t="s">
        <v>20</v>
      </c>
      <c r="H7" s="7" t="s">
        <v>20</v>
      </c>
      <c r="J7" s="9"/>
      <c r="K7" s="9"/>
      <c r="L7" s="9"/>
      <c r="M7" s="9"/>
    </row>
    <row r="8" spans="1:13" ht="15">
      <c r="A8" s="2" t="s">
        <v>12</v>
      </c>
      <c r="B8" s="2"/>
      <c r="C8" s="2"/>
      <c r="D8" s="35">
        <v>19036</v>
      </c>
      <c r="E8" s="35">
        <v>23390</v>
      </c>
      <c r="F8" s="10"/>
      <c r="G8" s="35">
        <v>58044</v>
      </c>
      <c r="H8" s="35">
        <v>64634</v>
      </c>
      <c r="J8" s="10"/>
      <c r="K8" s="10"/>
      <c r="L8" s="9"/>
      <c r="M8" s="32"/>
    </row>
    <row r="9" spans="1:13" ht="15">
      <c r="A9" s="2"/>
      <c r="B9" s="2"/>
      <c r="C9" s="2"/>
      <c r="D9" s="35"/>
      <c r="E9" s="35"/>
      <c r="F9" s="10"/>
      <c r="G9" s="35"/>
      <c r="H9" s="35"/>
      <c r="J9" s="10"/>
      <c r="K9" s="10"/>
      <c r="L9" s="9"/>
      <c r="M9" s="9"/>
    </row>
    <row r="10" spans="1:13" ht="15.75" thickBot="1">
      <c r="A10" s="2" t="s">
        <v>25</v>
      </c>
      <c r="B10" s="2"/>
      <c r="C10" s="2"/>
      <c r="D10" s="45">
        <v>-17303</v>
      </c>
      <c r="E10" s="45">
        <v>-21068</v>
      </c>
      <c r="F10" s="46"/>
      <c r="G10" s="45">
        <v>-52788</v>
      </c>
      <c r="H10" s="45">
        <v>-58885</v>
      </c>
      <c r="J10" s="46"/>
      <c r="K10" s="46"/>
      <c r="L10" s="9"/>
      <c r="M10" s="32"/>
    </row>
    <row r="11" spans="1:13" ht="15">
      <c r="A11" s="2"/>
      <c r="B11" s="2"/>
      <c r="C11" s="2"/>
      <c r="D11" s="35"/>
      <c r="E11" s="35"/>
      <c r="F11" s="10"/>
      <c r="G11" s="35" t="s">
        <v>4</v>
      </c>
      <c r="H11" s="35"/>
      <c r="J11" s="10"/>
      <c r="K11" s="10"/>
      <c r="L11" s="9"/>
      <c r="M11" s="32"/>
    </row>
    <row r="12" spans="1:13" ht="15">
      <c r="A12" s="2" t="s">
        <v>63</v>
      </c>
      <c r="B12" s="2"/>
      <c r="C12" s="2"/>
      <c r="D12" s="35">
        <f>+D8+D10</f>
        <v>1733</v>
      </c>
      <c r="E12" s="47">
        <f>+E8+E10</f>
        <v>2322</v>
      </c>
      <c r="F12" s="10"/>
      <c r="G12" s="35">
        <f>+G10+G8</f>
        <v>5256</v>
      </c>
      <c r="H12" s="47">
        <f>+H8+H10</f>
        <v>5749</v>
      </c>
      <c r="J12" s="10"/>
      <c r="K12" s="10"/>
      <c r="L12" s="9"/>
      <c r="M12" s="32"/>
    </row>
    <row r="13" spans="1:13" ht="15">
      <c r="A13" s="2"/>
      <c r="B13" s="2"/>
      <c r="C13" s="2"/>
      <c r="D13" s="35" t="s">
        <v>4</v>
      </c>
      <c r="E13" s="35"/>
      <c r="F13" s="10"/>
      <c r="G13" s="35" t="str">
        <f>+D13</f>
        <v> </v>
      </c>
      <c r="H13" s="35"/>
      <c r="J13" s="10"/>
      <c r="K13" s="10"/>
      <c r="L13" s="9"/>
      <c r="M13" s="32"/>
    </row>
    <row r="14" spans="1:13" ht="15">
      <c r="A14" s="2" t="s">
        <v>131</v>
      </c>
      <c r="B14" s="2"/>
      <c r="C14" s="2"/>
      <c r="D14" s="35">
        <v>100</v>
      </c>
      <c r="E14" s="35">
        <v>326</v>
      </c>
      <c r="F14" s="10"/>
      <c r="G14" s="35">
        <v>624</v>
      </c>
      <c r="H14" s="35">
        <v>1196</v>
      </c>
      <c r="J14" s="10"/>
      <c r="K14" s="10"/>
      <c r="L14" s="9"/>
      <c r="M14" s="32"/>
    </row>
    <row r="15" spans="1:13" ht="15">
      <c r="A15" s="2"/>
      <c r="B15" s="2"/>
      <c r="C15" s="2"/>
      <c r="D15" s="35" t="s">
        <v>4</v>
      </c>
      <c r="E15" s="35"/>
      <c r="F15" s="10"/>
      <c r="G15" s="35" t="str">
        <f>+D15</f>
        <v> </v>
      </c>
      <c r="H15" s="35"/>
      <c r="J15" s="10"/>
      <c r="K15" s="10"/>
      <c r="L15" s="9"/>
      <c r="M15" s="32"/>
    </row>
    <row r="16" spans="1:13" ht="15">
      <c r="A16" s="2" t="s">
        <v>39</v>
      </c>
      <c r="B16" s="2"/>
      <c r="C16" s="2"/>
      <c r="D16" s="47">
        <v>-903</v>
      </c>
      <c r="E16" s="47">
        <v>-947</v>
      </c>
      <c r="F16" s="46"/>
      <c r="G16" s="47">
        <v>-2848</v>
      </c>
      <c r="H16" s="47">
        <v>-2759</v>
      </c>
      <c r="I16" s="138" t="s">
        <v>207</v>
      </c>
      <c r="J16" s="46"/>
      <c r="K16" s="46"/>
      <c r="L16" s="136"/>
      <c r="M16" s="32"/>
    </row>
    <row r="17" spans="1:13" ht="15">
      <c r="A17" s="2"/>
      <c r="B17" s="2"/>
      <c r="C17" s="2"/>
      <c r="D17" s="47" t="s">
        <v>4</v>
      </c>
      <c r="E17" s="47"/>
      <c r="F17" s="46"/>
      <c r="G17" s="47" t="str">
        <f>+D17</f>
        <v> </v>
      </c>
      <c r="H17" s="47"/>
      <c r="J17" s="46"/>
      <c r="K17" s="46"/>
      <c r="L17" s="9"/>
      <c r="M17" s="32"/>
    </row>
    <row r="18" spans="1:13" ht="15">
      <c r="A18" s="2" t="s">
        <v>132</v>
      </c>
      <c r="B18" s="2"/>
      <c r="C18" s="2"/>
      <c r="D18" s="47">
        <v>-521</v>
      </c>
      <c r="E18" s="47">
        <v>-628</v>
      </c>
      <c r="F18" s="46"/>
      <c r="G18" s="47">
        <v>-1663</v>
      </c>
      <c r="H18" s="47">
        <v>-1766</v>
      </c>
      <c r="I18" s="138" t="s">
        <v>211</v>
      </c>
      <c r="J18" s="46"/>
      <c r="K18" s="46"/>
      <c r="L18" s="9"/>
      <c r="M18" s="32"/>
    </row>
    <row r="19" spans="4:13" ht="12.75">
      <c r="D19" s="64"/>
      <c r="E19" s="64"/>
      <c r="G19" s="64"/>
      <c r="H19" s="64"/>
      <c r="J19" s="9"/>
      <c r="K19" s="9"/>
      <c r="L19" s="9"/>
      <c r="M19" s="32"/>
    </row>
    <row r="20" spans="1:13" ht="15">
      <c r="A20" s="2" t="s">
        <v>26</v>
      </c>
      <c r="B20" s="2"/>
      <c r="C20" s="2"/>
      <c r="D20" s="47">
        <v>-547</v>
      </c>
      <c r="E20" s="47">
        <v>-698</v>
      </c>
      <c r="F20" s="46"/>
      <c r="G20" s="47">
        <v>-1622</v>
      </c>
      <c r="H20" s="47">
        <v>-2021</v>
      </c>
      <c r="I20" s="136" t="s">
        <v>211</v>
      </c>
      <c r="J20" s="46"/>
      <c r="K20" s="46"/>
      <c r="L20" s="9"/>
      <c r="M20" s="32"/>
    </row>
    <row r="21" spans="1:13" ht="15">
      <c r="A21" s="2"/>
      <c r="B21" s="2"/>
      <c r="C21" s="2"/>
      <c r="D21" s="35"/>
      <c r="E21" s="35"/>
      <c r="F21" s="10"/>
      <c r="G21" s="35" t="s">
        <v>4</v>
      </c>
      <c r="H21" s="35"/>
      <c r="J21" s="10"/>
      <c r="K21" s="10"/>
      <c r="L21" s="9"/>
      <c r="M21" s="32"/>
    </row>
    <row r="22" spans="1:13" ht="15">
      <c r="A22" s="2" t="s">
        <v>218</v>
      </c>
      <c r="B22" s="2"/>
      <c r="C22" s="2"/>
      <c r="D22" s="137" t="s">
        <v>211</v>
      </c>
      <c r="E22" s="35" t="s">
        <v>4</v>
      </c>
      <c r="F22" s="10"/>
      <c r="G22" s="35" t="s">
        <v>211</v>
      </c>
      <c r="H22" s="35" t="s">
        <v>207</v>
      </c>
      <c r="J22" s="10"/>
      <c r="K22" s="10"/>
      <c r="L22" s="9"/>
      <c r="M22" s="32"/>
    </row>
    <row r="23" spans="1:13" ht="15.75" thickBot="1">
      <c r="A23" s="2" t="s">
        <v>219</v>
      </c>
      <c r="B23" s="2"/>
      <c r="C23" s="2"/>
      <c r="D23" s="45">
        <v>0</v>
      </c>
      <c r="E23" s="45">
        <v>-63</v>
      </c>
      <c r="F23" s="10"/>
      <c r="G23" s="45">
        <v>-36</v>
      </c>
      <c r="H23" s="45">
        <v>-269</v>
      </c>
      <c r="J23" s="46"/>
      <c r="K23" s="46"/>
      <c r="L23" s="9"/>
      <c r="M23" s="32"/>
    </row>
    <row r="24" spans="1:13" ht="15">
      <c r="A24" s="2"/>
      <c r="B24" s="2"/>
      <c r="C24" s="2"/>
      <c r="D24" s="35"/>
      <c r="E24" s="35"/>
      <c r="F24" s="10"/>
      <c r="G24" s="35"/>
      <c r="H24" s="35"/>
      <c r="J24" s="10"/>
      <c r="K24" s="10"/>
      <c r="L24" s="9"/>
      <c r="M24" s="32"/>
    </row>
    <row r="25" spans="1:13" ht="15">
      <c r="A25" s="2" t="s">
        <v>172</v>
      </c>
      <c r="B25" s="2"/>
      <c r="C25" s="2"/>
      <c r="D25" s="47">
        <f>SUM(D12:D23)</f>
        <v>-138</v>
      </c>
      <c r="E25" s="47">
        <f>SUM(E12:E23)</f>
        <v>312</v>
      </c>
      <c r="F25" s="46"/>
      <c r="G25" s="47">
        <f>SUM(G12:G23)</f>
        <v>-289</v>
      </c>
      <c r="H25" s="47">
        <f>SUM(H12:H23)</f>
        <v>130</v>
      </c>
      <c r="J25" s="46"/>
      <c r="K25" s="46"/>
      <c r="L25" s="9"/>
      <c r="M25" s="32"/>
    </row>
    <row r="26" spans="1:13" ht="15">
      <c r="A26" s="2"/>
      <c r="B26" s="2"/>
      <c r="C26" s="2"/>
      <c r="D26" s="47" t="s">
        <v>211</v>
      </c>
      <c r="E26" s="47"/>
      <c r="F26" s="46"/>
      <c r="G26" s="47" t="s">
        <v>4</v>
      </c>
      <c r="H26" s="47"/>
      <c r="J26" s="46"/>
      <c r="K26" s="46"/>
      <c r="L26" s="9"/>
      <c r="M26" s="32"/>
    </row>
    <row r="27" spans="1:13" ht="15">
      <c r="A27" s="2" t="s">
        <v>264</v>
      </c>
      <c r="B27" s="2"/>
      <c r="C27" s="2"/>
      <c r="D27" s="47">
        <v>-135</v>
      </c>
      <c r="E27" s="47">
        <v>0</v>
      </c>
      <c r="F27" s="46"/>
      <c r="G27" s="47">
        <v>-136</v>
      </c>
      <c r="H27" s="47">
        <v>-6</v>
      </c>
      <c r="J27" s="46"/>
      <c r="K27" s="46"/>
      <c r="L27" s="9"/>
      <c r="M27" s="32"/>
    </row>
    <row r="28" spans="1:13" ht="15">
      <c r="A28" s="2"/>
      <c r="B28" s="2"/>
      <c r="C28" s="2"/>
      <c r="D28" s="47"/>
      <c r="E28" s="47"/>
      <c r="F28" s="46"/>
      <c r="G28" s="47" t="s">
        <v>4</v>
      </c>
      <c r="H28" s="47"/>
      <c r="J28" s="46"/>
      <c r="K28" s="46"/>
      <c r="L28" s="9"/>
      <c r="M28" s="32"/>
    </row>
    <row r="29" spans="1:13" ht="15.75" thickBot="1">
      <c r="A29" s="2" t="s">
        <v>82</v>
      </c>
      <c r="B29" s="2"/>
      <c r="C29" s="2"/>
      <c r="D29" s="45">
        <f>+D25+D27</f>
        <v>-273</v>
      </c>
      <c r="E29" s="45">
        <f>+E25+E27</f>
        <v>312</v>
      </c>
      <c r="F29" s="46" t="s">
        <v>4</v>
      </c>
      <c r="G29" s="45">
        <f>+G25+G27</f>
        <v>-425</v>
      </c>
      <c r="H29" s="45">
        <f>+H25+H27</f>
        <v>124</v>
      </c>
      <c r="J29" s="46"/>
      <c r="K29" s="46"/>
      <c r="L29" s="9"/>
      <c r="M29" s="32"/>
    </row>
    <row r="30" spans="1:13" ht="15">
      <c r="A30" s="2"/>
      <c r="B30" s="2"/>
      <c r="C30" s="2"/>
      <c r="D30" s="10"/>
      <c r="E30" s="10"/>
      <c r="F30" s="10"/>
      <c r="G30" s="10"/>
      <c r="H30" s="23"/>
      <c r="J30" s="10"/>
      <c r="K30" s="10"/>
      <c r="L30" s="9"/>
      <c r="M30" s="32"/>
    </row>
    <row r="31" spans="1:13" ht="15">
      <c r="A31" s="1" t="s">
        <v>40</v>
      </c>
      <c r="B31" s="2"/>
      <c r="C31" s="2"/>
      <c r="D31" s="10" t="s">
        <v>4</v>
      </c>
      <c r="E31" s="10"/>
      <c r="F31" s="10"/>
      <c r="G31" s="10" t="s">
        <v>4</v>
      </c>
      <c r="H31" s="23"/>
      <c r="J31" s="10"/>
      <c r="K31" s="10"/>
      <c r="L31" s="9"/>
      <c r="M31" s="32"/>
    </row>
    <row r="32" spans="1:13" ht="15.75" thickBot="1">
      <c r="A32" s="2"/>
      <c r="B32" s="2"/>
      <c r="C32" s="2"/>
      <c r="D32" s="23"/>
      <c r="E32" s="23"/>
      <c r="F32" s="23"/>
      <c r="G32" s="23"/>
      <c r="H32" s="23"/>
      <c r="J32" s="23"/>
      <c r="K32" s="23"/>
      <c r="L32" s="9"/>
      <c r="M32" s="32"/>
    </row>
    <row r="33" spans="1:13" ht="15">
      <c r="A33" s="2" t="s">
        <v>160</v>
      </c>
      <c r="B33" s="2"/>
      <c r="C33" s="2"/>
      <c r="D33" s="48">
        <v>-324</v>
      </c>
      <c r="E33" s="49">
        <v>272</v>
      </c>
      <c r="F33" s="46"/>
      <c r="G33" s="48">
        <v>-518</v>
      </c>
      <c r="H33" s="49">
        <v>122</v>
      </c>
      <c r="J33" s="46"/>
      <c r="K33" s="46"/>
      <c r="L33" s="9"/>
      <c r="M33" s="32"/>
    </row>
    <row r="34" spans="1:13" ht="15">
      <c r="A34" s="2"/>
      <c r="B34" s="2"/>
      <c r="C34" s="2"/>
      <c r="D34" s="47" t="s">
        <v>4</v>
      </c>
      <c r="E34" s="50" t="s">
        <v>4</v>
      </c>
      <c r="F34" s="46"/>
      <c r="G34" s="47" t="s">
        <v>211</v>
      </c>
      <c r="H34" s="50" t="s">
        <v>4</v>
      </c>
      <c r="J34" s="46"/>
      <c r="K34" s="46"/>
      <c r="L34" s="9"/>
      <c r="M34" s="32"/>
    </row>
    <row r="35" spans="1:13" ht="15.75" thickBot="1">
      <c r="A35" s="2" t="s">
        <v>36</v>
      </c>
      <c r="B35" s="2"/>
      <c r="C35" s="2"/>
      <c r="D35" s="45">
        <v>51</v>
      </c>
      <c r="E35" s="51">
        <v>40</v>
      </c>
      <c r="F35" s="46"/>
      <c r="G35" s="45">
        <v>93</v>
      </c>
      <c r="H35" s="51">
        <v>2</v>
      </c>
      <c r="J35" s="46"/>
      <c r="K35" s="46"/>
      <c r="L35" s="9"/>
      <c r="M35" s="32"/>
    </row>
    <row r="36" spans="1:13" ht="15.75" thickBot="1">
      <c r="A36" s="2"/>
      <c r="B36" s="2"/>
      <c r="C36" s="2"/>
      <c r="D36" s="52">
        <f>+D35+D33</f>
        <v>-273</v>
      </c>
      <c r="E36" s="53">
        <f>+E35+E33</f>
        <v>312</v>
      </c>
      <c r="F36" s="46"/>
      <c r="G36" s="52">
        <f>+G35+G33</f>
        <v>-425</v>
      </c>
      <c r="H36" s="53">
        <f>+H35+H33</f>
        <v>124</v>
      </c>
      <c r="J36" s="46"/>
      <c r="K36" s="46"/>
      <c r="L36" s="9"/>
      <c r="M36" s="32"/>
    </row>
    <row r="37" spans="1:15" ht="16.5" thickTop="1">
      <c r="A37" s="2"/>
      <c r="B37" s="2"/>
      <c r="C37" s="2"/>
      <c r="D37" s="14"/>
      <c r="E37" s="14"/>
      <c r="F37" s="14"/>
      <c r="G37" s="14"/>
      <c r="H37" s="2"/>
      <c r="J37" s="9"/>
      <c r="K37" s="9"/>
      <c r="L37" s="9"/>
      <c r="M37" s="9"/>
      <c r="O37" t="s">
        <v>4</v>
      </c>
    </row>
    <row r="38" spans="1:13" ht="15.75">
      <c r="A38" s="2" t="s">
        <v>238</v>
      </c>
      <c r="B38" s="2"/>
      <c r="C38" s="2"/>
      <c r="D38" s="14"/>
      <c r="E38" s="14"/>
      <c r="F38" s="14"/>
      <c r="G38" s="14"/>
      <c r="H38" s="2"/>
      <c r="J38" s="9"/>
      <c r="K38" s="9"/>
      <c r="L38" s="9"/>
      <c r="M38" s="9"/>
    </row>
    <row r="39" spans="1:13" ht="15">
      <c r="A39" s="2" t="s">
        <v>239</v>
      </c>
      <c r="B39" s="2"/>
      <c r="C39" s="2"/>
      <c r="D39" s="98" t="s">
        <v>4</v>
      </c>
      <c r="E39" s="98" t="s">
        <v>4</v>
      </c>
      <c r="F39" s="98" t="s">
        <v>4</v>
      </c>
      <c r="G39" s="98" t="str">
        <f>+D39</f>
        <v> </v>
      </c>
      <c r="H39" s="98" t="s">
        <v>4</v>
      </c>
      <c r="J39" s="9"/>
      <c r="K39" s="9"/>
      <c r="L39" s="9"/>
      <c r="M39" s="9"/>
    </row>
    <row r="40" spans="1:10" ht="15">
      <c r="A40" s="2" t="s">
        <v>223</v>
      </c>
      <c r="B40" s="2"/>
      <c r="C40" s="2"/>
      <c r="D40" s="98">
        <v>-0.38</v>
      </c>
      <c r="E40" s="98">
        <v>0.32</v>
      </c>
      <c r="F40" s="98"/>
      <c r="G40" s="98">
        <v>-0.61</v>
      </c>
      <c r="H40" s="98">
        <v>0.14</v>
      </c>
      <c r="J40" s="9"/>
    </row>
    <row r="41" spans="1:8" ht="15">
      <c r="A41" s="2" t="s">
        <v>224</v>
      </c>
      <c r="B41" s="2"/>
      <c r="C41" s="2"/>
      <c r="D41" s="110" t="s">
        <v>212</v>
      </c>
      <c r="E41" s="110" t="s">
        <v>213</v>
      </c>
      <c r="F41" s="110"/>
      <c r="G41" s="110" t="s">
        <v>24</v>
      </c>
      <c r="H41" s="110" t="s">
        <v>213</v>
      </c>
    </row>
    <row r="42" spans="1:8" ht="15.75">
      <c r="A42" s="2"/>
      <c r="B42" s="2"/>
      <c r="C42" s="2"/>
      <c r="D42" s="14"/>
      <c r="E42" s="14"/>
      <c r="F42" s="14"/>
      <c r="G42" s="14"/>
      <c r="H42" s="2"/>
    </row>
    <row r="43" spans="1:8" ht="15.75">
      <c r="A43" s="2" t="s">
        <v>215</v>
      </c>
      <c r="B43" s="2"/>
      <c r="C43" s="2"/>
      <c r="D43" s="14"/>
      <c r="E43" s="14"/>
      <c r="F43" s="14"/>
      <c r="G43" s="14"/>
      <c r="H43" s="2"/>
    </row>
    <row r="44" spans="1:8" ht="15.75">
      <c r="A44" s="2"/>
      <c r="B44" s="2"/>
      <c r="C44" s="2"/>
      <c r="D44" s="14"/>
      <c r="E44" s="14"/>
      <c r="F44" s="14"/>
      <c r="G44" s="14"/>
      <c r="H44" s="2"/>
    </row>
    <row r="45" spans="1:8" ht="15.75">
      <c r="A45" s="2" t="s">
        <v>174</v>
      </c>
      <c r="B45" s="2"/>
      <c r="C45" s="2"/>
      <c r="D45" s="14"/>
      <c r="E45" s="14"/>
      <c r="F45" s="14"/>
      <c r="G45" s="14"/>
      <c r="H45" s="2"/>
    </row>
    <row r="46" spans="1:8" ht="15.75">
      <c r="A46" s="2" t="s">
        <v>245</v>
      </c>
      <c r="B46" s="2"/>
      <c r="C46" s="2"/>
      <c r="D46" s="14"/>
      <c r="E46" s="14"/>
      <c r="F46" s="14"/>
      <c r="G46" s="14"/>
      <c r="H46" s="2"/>
    </row>
    <row r="47" spans="1:8" ht="15.75">
      <c r="A47" s="2" t="s">
        <v>173</v>
      </c>
      <c r="B47" s="2"/>
      <c r="C47" s="2"/>
      <c r="D47" s="14"/>
      <c r="E47" s="14"/>
      <c r="F47" s="14"/>
      <c r="G47" s="14"/>
      <c r="H47" s="2"/>
    </row>
    <row r="48" spans="2:8" ht="15.75">
      <c r="B48" s="2"/>
      <c r="C48" s="2"/>
      <c r="D48" s="14" t="s">
        <v>4</v>
      </c>
      <c r="E48" s="14"/>
      <c r="F48" s="14"/>
      <c r="G48" s="14"/>
      <c r="H48" s="54" t="s">
        <v>257</v>
      </c>
    </row>
    <row r="50" spans="1:8" ht="15.75">
      <c r="A50" s="2"/>
      <c r="B50" s="2"/>
      <c r="C50" s="2"/>
      <c r="D50" s="14"/>
      <c r="E50" s="14"/>
      <c r="F50" s="14"/>
      <c r="G50" s="14"/>
      <c r="H50" s="2"/>
    </row>
    <row r="51" spans="1:7" ht="15.75">
      <c r="A51" s="2" t="s">
        <v>4</v>
      </c>
      <c r="B51" s="2"/>
      <c r="C51" s="2"/>
      <c r="D51" s="14"/>
      <c r="E51" s="14"/>
      <c r="F51" s="14"/>
      <c r="G51" s="14"/>
    </row>
    <row r="52" ht="12.75">
      <c r="H52" s="54" t="s">
        <v>4</v>
      </c>
    </row>
    <row r="56" spans="1:8" ht="15.75">
      <c r="A56" s="2"/>
      <c r="B56" s="2"/>
      <c r="C56" s="2"/>
      <c r="D56" s="14"/>
      <c r="E56" s="14"/>
      <c r="F56" s="14"/>
      <c r="G56" s="14"/>
      <c r="H56" s="2"/>
    </row>
    <row r="57" spans="4:7" ht="15.75">
      <c r="D57" s="16"/>
      <c r="E57" s="16"/>
      <c r="F57" s="16"/>
      <c r="G57" s="14"/>
    </row>
    <row r="59" ht="15">
      <c r="H59" s="2"/>
    </row>
    <row r="60" ht="15">
      <c r="H60" s="2"/>
    </row>
    <row r="61" ht="12.75">
      <c r="H61" s="19" t="s">
        <v>4</v>
      </c>
    </row>
  </sheetData>
  <printOptions/>
  <pageMargins left="1" right="0" top="0.5" bottom="0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80"/>
  <sheetViews>
    <sheetView workbookViewId="0" topLeftCell="A39">
      <selection activeCell="B59" sqref="B59"/>
    </sheetView>
  </sheetViews>
  <sheetFormatPr defaultColWidth="9.140625" defaultRowHeight="12.75"/>
  <cols>
    <col min="3" max="3" width="14.421875" style="0" customWidth="1"/>
    <col min="5" max="5" width="15.28125" style="0" customWidth="1"/>
    <col min="6" max="6" width="12.7109375" style="0" customWidth="1"/>
    <col min="7" max="7" width="13.140625" style="0" customWidth="1"/>
  </cols>
  <sheetData>
    <row r="2" spans="1:6" ht="20.25">
      <c r="A2" s="15" t="s">
        <v>4</v>
      </c>
      <c r="B2" s="20" t="s">
        <v>37</v>
      </c>
      <c r="D2" s="1"/>
      <c r="E2" s="1"/>
      <c r="F2" s="1"/>
    </row>
    <row r="3" spans="2:7" ht="14.25">
      <c r="B3" s="1" t="s">
        <v>23</v>
      </c>
      <c r="D3" s="1"/>
      <c r="E3" s="1"/>
      <c r="F3" s="1"/>
      <c r="G3" s="1"/>
    </row>
    <row r="4" spans="2:7" ht="14.25">
      <c r="B4" s="1" t="s">
        <v>273</v>
      </c>
      <c r="D4" s="1"/>
      <c r="E4" s="1"/>
      <c r="F4" s="1"/>
      <c r="G4" s="1"/>
    </row>
    <row r="5" ht="14.25">
      <c r="G5" s="1"/>
    </row>
    <row r="6" spans="1:7" ht="15">
      <c r="A6" s="1" t="s">
        <v>21</v>
      </c>
      <c r="B6" s="2"/>
      <c r="C6" s="2"/>
      <c r="D6" s="2"/>
      <c r="E6" s="2"/>
      <c r="F6" s="154" t="s">
        <v>283</v>
      </c>
      <c r="G6" s="154" t="s">
        <v>282</v>
      </c>
    </row>
    <row r="7" spans="1:7" ht="15.75" thickBot="1">
      <c r="A7" s="2"/>
      <c r="B7" s="2"/>
      <c r="C7" s="2"/>
      <c r="D7" s="2"/>
      <c r="E7" s="2" t="s">
        <v>4</v>
      </c>
      <c r="F7" s="26" t="s">
        <v>20</v>
      </c>
      <c r="G7" s="26" t="s">
        <v>20</v>
      </c>
    </row>
    <row r="8" spans="1:7" ht="15">
      <c r="A8" s="2"/>
      <c r="B8" s="2"/>
      <c r="C8" s="2"/>
      <c r="D8" s="2"/>
      <c r="E8" s="2"/>
      <c r="F8" s="27"/>
      <c r="G8" s="27"/>
    </row>
    <row r="9" spans="1:7" ht="15">
      <c r="A9" s="1" t="s">
        <v>172</v>
      </c>
      <c r="B9" s="2"/>
      <c r="C9" s="2"/>
      <c r="D9" s="2"/>
      <c r="E9" s="2"/>
      <c r="F9" s="42">
        <f>+'p&amp;l'!G25</f>
        <v>-289</v>
      </c>
      <c r="G9" s="42">
        <v>130</v>
      </c>
    </row>
    <row r="10" spans="1:7" ht="15.75">
      <c r="A10" s="14" t="s">
        <v>22</v>
      </c>
      <c r="B10" s="14"/>
      <c r="C10" s="14"/>
      <c r="D10" s="14"/>
      <c r="E10" s="2"/>
      <c r="F10" s="42"/>
      <c r="G10" s="42"/>
    </row>
    <row r="11" spans="1:7" ht="15.75">
      <c r="A11" s="14" t="s">
        <v>180</v>
      </c>
      <c r="B11" s="14"/>
      <c r="C11" s="14"/>
      <c r="D11" s="14"/>
      <c r="E11" s="2"/>
      <c r="F11" s="42">
        <f>2736+152+1949</f>
        <v>4837</v>
      </c>
      <c r="G11" s="42">
        <v>4759</v>
      </c>
    </row>
    <row r="12" spans="1:7" ht="15.75">
      <c r="A12" s="14" t="s">
        <v>181</v>
      </c>
      <c r="B12" s="14"/>
      <c r="C12" s="14"/>
      <c r="D12" s="14"/>
      <c r="E12" s="2"/>
      <c r="F12" s="43">
        <f>1622-6+13+36</f>
        <v>1665</v>
      </c>
      <c r="G12" s="43">
        <v>2021</v>
      </c>
    </row>
    <row r="13" spans="1:7" ht="15.75">
      <c r="A13" s="14" t="s">
        <v>4</v>
      </c>
      <c r="B13" s="14"/>
      <c r="C13" s="14"/>
      <c r="D13" s="14"/>
      <c r="E13" s="2"/>
      <c r="F13" s="42">
        <f>SUM(F9:F12)</f>
        <v>6213</v>
      </c>
      <c r="G13" s="42">
        <f>SUM(G9:G12)</f>
        <v>6910</v>
      </c>
    </row>
    <row r="14" spans="1:7" ht="15.75">
      <c r="A14" s="14" t="s">
        <v>65</v>
      </c>
      <c r="B14" s="14"/>
      <c r="C14" s="14"/>
      <c r="D14" s="14"/>
      <c r="E14" s="2"/>
      <c r="F14" s="42"/>
      <c r="G14" s="42"/>
    </row>
    <row r="15" spans="1:7" ht="15.75">
      <c r="A15" s="14" t="s">
        <v>66</v>
      </c>
      <c r="B15" s="14"/>
      <c r="C15" s="14"/>
      <c r="D15" s="14" t="s">
        <v>4</v>
      </c>
      <c r="E15" s="2"/>
      <c r="F15" s="42">
        <v>2834</v>
      </c>
      <c r="G15" s="42">
        <v>-3441</v>
      </c>
    </row>
    <row r="16" spans="1:7" ht="15.75">
      <c r="A16" s="14" t="s">
        <v>67</v>
      </c>
      <c r="B16" s="14"/>
      <c r="C16" s="14"/>
      <c r="D16" s="14"/>
      <c r="E16" s="2"/>
      <c r="F16" s="43">
        <v>-3067</v>
      </c>
      <c r="G16" s="43">
        <v>-4203</v>
      </c>
    </row>
    <row r="17" spans="1:7" ht="15.75">
      <c r="A17" s="14" t="s">
        <v>68</v>
      </c>
      <c r="B17" s="14"/>
      <c r="C17" s="14"/>
      <c r="D17" s="14"/>
      <c r="E17" s="2"/>
      <c r="F17" s="42">
        <f>SUM(F13:F16)</f>
        <v>5980</v>
      </c>
      <c r="G17" s="42">
        <f>+G16+G15+G13</f>
        <v>-734</v>
      </c>
    </row>
    <row r="18" spans="1:7" ht="15.75">
      <c r="A18" s="14" t="s">
        <v>69</v>
      </c>
      <c r="B18" s="14"/>
      <c r="C18" s="14"/>
      <c r="D18" s="16"/>
      <c r="F18" s="42">
        <v>-1622</v>
      </c>
      <c r="G18" s="42">
        <v>-2021</v>
      </c>
    </row>
    <row r="19" spans="1:7" ht="15.75">
      <c r="A19" s="14" t="s">
        <v>220</v>
      </c>
      <c r="B19" s="14"/>
      <c r="C19" s="14"/>
      <c r="D19" s="16"/>
      <c r="F19" s="43">
        <v>-136</v>
      </c>
      <c r="G19" s="43">
        <v>-6</v>
      </c>
    </row>
    <row r="20" spans="1:7" ht="15.75">
      <c r="A20" s="15" t="s">
        <v>70</v>
      </c>
      <c r="B20" s="14"/>
      <c r="C20" s="14"/>
      <c r="D20" s="16"/>
      <c r="F20" s="42">
        <f>+F19+F18+F17</f>
        <v>4222</v>
      </c>
      <c r="G20" s="42">
        <f>+G19+G18+G17</f>
        <v>-2761</v>
      </c>
    </row>
    <row r="21" spans="1:7" ht="15.75">
      <c r="A21" s="14" t="s">
        <v>4</v>
      </c>
      <c r="B21" s="14"/>
      <c r="C21" s="14"/>
      <c r="D21" s="16"/>
      <c r="F21" s="42"/>
      <c r="G21" s="42" t="s">
        <v>4</v>
      </c>
    </row>
    <row r="22" spans="1:7" ht="15.75">
      <c r="A22" s="15" t="s">
        <v>71</v>
      </c>
      <c r="B22" s="14"/>
      <c r="C22" s="14"/>
      <c r="D22" s="16"/>
      <c r="F22" s="42"/>
      <c r="G22" s="42" t="s">
        <v>4</v>
      </c>
    </row>
    <row r="23" spans="1:7" ht="15.75">
      <c r="A23" s="15"/>
      <c r="B23" s="14"/>
      <c r="C23" s="14"/>
      <c r="D23" s="16"/>
      <c r="F23" s="42"/>
      <c r="G23" s="42"/>
    </row>
    <row r="24" spans="1:8" ht="15.75">
      <c r="A24" s="14" t="s">
        <v>197</v>
      </c>
      <c r="B24" s="14"/>
      <c r="C24" s="14"/>
      <c r="D24" s="16"/>
      <c r="F24" s="106">
        <v>3</v>
      </c>
      <c r="G24" s="80">
        <v>27</v>
      </c>
      <c r="H24" s="9"/>
    </row>
    <row r="25" spans="1:8" ht="15.75">
      <c r="A25" s="14" t="s">
        <v>72</v>
      </c>
      <c r="B25" s="14"/>
      <c r="C25" s="14"/>
      <c r="D25" s="14"/>
      <c r="E25" s="2"/>
      <c r="F25" s="43">
        <f>-1954-390</f>
        <v>-2344</v>
      </c>
      <c r="G25" s="43">
        <v>-2833</v>
      </c>
      <c r="H25" s="9" t="s">
        <v>211</v>
      </c>
    </row>
    <row r="26" spans="1:7" ht="15.75">
      <c r="A26" s="14" t="s">
        <v>73</v>
      </c>
      <c r="B26" s="14"/>
      <c r="C26" s="14"/>
      <c r="D26" s="14"/>
      <c r="E26" s="2"/>
      <c r="F26" s="106">
        <f>+F25+F24</f>
        <v>-2341</v>
      </c>
      <c r="G26" s="106">
        <f>SUM(G24:G25)</f>
        <v>-2806</v>
      </c>
    </row>
    <row r="27" spans="1:7" ht="15.75">
      <c r="A27" s="14"/>
      <c r="B27" s="14"/>
      <c r="C27" s="14"/>
      <c r="D27" s="14"/>
      <c r="E27" s="2"/>
      <c r="F27" s="42"/>
      <c r="G27" s="106"/>
    </row>
    <row r="28" spans="1:7" ht="15.75">
      <c r="A28" s="15" t="s">
        <v>74</v>
      </c>
      <c r="B28" s="14"/>
      <c r="C28" s="14"/>
      <c r="D28" s="14"/>
      <c r="E28" s="2"/>
      <c r="F28" s="42"/>
      <c r="G28" s="106"/>
    </row>
    <row r="29" spans="2:9" ht="15.75">
      <c r="B29" s="14"/>
      <c r="C29" s="14"/>
      <c r="D29" s="14"/>
      <c r="E29" s="2"/>
      <c r="F29" s="42"/>
      <c r="G29" s="106"/>
      <c r="I29" t="s">
        <v>4</v>
      </c>
    </row>
    <row r="30" spans="1:8" ht="15.75">
      <c r="A30" s="14" t="s">
        <v>75</v>
      </c>
      <c r="B30" s="14"/>
      <c r="C30" s="14"/>
      <c r="D30" s="14"/>
      <c r="E30" s="2"/>
      <c r="F30" s="106">
        <v>-968</v>
      </c>
      <c r="G30" s="106">
        <v>5598</v>
      </c>
      <c r="H30" s="9"/>
    </row>
    <row r="31" spans="1:8" ht="15.75">
      <c r="A31" s="14" t="s">
        <v>267</v>
      </c>
      <c r="B31" s="14"/>
      <c r="C31" s="14"/>
      <c r="D31" s="14"/>
      <c r="E31" s="2"/>
      <c r="F31" s="43">
        <v>91</v>
      </c>
      <c r="G31" s="43">
        <v>262</v>
      </c>
      <c r="H31" s="9"/>
    </row>
    <row r="32" spans="1:11" ht="15.75">
      <c r="A32" s="15" t="s">
        <v>76</v>
      </c>
      <c r="B32" s="14"/>
      <c r="C32" s="14"/>
      <c r="D32" s="14"/>
      <c r="E32" s="2"/>
      <c r="F32" s="106">
        <f>SUM(F30:F31)</f>
        <v>-877</v>
      </c>
      <c r="G32" s="106">
        <f>SUM(G30:G31)</f>
        <v>5860</v>
      </c>
      <c r="H32" s="9"/>
      <c r="J32" t="s">
        <v>211</v>
      </c>
      <c r="K32" t="s">
        <v>211</v>
      </c>
    </row>
    <row r="33" spans="6:11" ht="15">
      <c r="F33" s="2"/>
      <c r="G33" s="2"/>
      <c r="K33" t="s">
        <v>211</v>
      </c>
    </row>
    <row r="34" spans="1:7" ht="15.75">
      <c r="A34" s="14" t="s">
        <v>133</v>
      </c>
      <c r="B34" s="14"/>
      <c r="C34" s="14"/>
      <c r="D34" s="14" t="s">
        <v>4</v>
      </c>
      <c r="E34" s="2"/>
      <c r="F34" s="42">
        <v>20</v>
      </c>
      <c r="G34" s="106">
        <v>78</v>
      </c>
    </row>
    <row r="35" spans="1:7" ht="15.75">
      <c r="A35" s="14" t="s">
        <v>4</v>
      </c>
      <c r="B35" s="14"/>
      <c r="C35" s="14"/>
      <c r="D35" s="14" t="s">
        <v>4</v>
      </c>
      <c r="E35" s="2"/>
      <c r="F35" s="43"/>
      <c r="G35" s="43" t="s">
        <v>4</v>
      </c>
    </row>
    <row r="36" spans="1:7" ht="15.75">
      <c r="A36" s="22" t="s">
        <v>77</v>
      </c>
      <c r="B36" s="17"/>
      <c r="C36" s="17"/>
      <c r="D36" s="17"/>
      <c r="E36" s="8"/>
      <c r="F36" s="106">
        <f>+F34+F32+F26+F20</f>
        <v>1024</v>
      </c>
      <c r="G36" s="106">
        <f>+G34+G32+G26+G20</f>
        <v>371</v>
      </c>
    </row>
    <row r="37" spans="1:7" ht="15.75">
      <c r="A37" s="17" t="s">
        <v>78</v>
      </c>
      <c r="B37" s="17"/>
      <c r="C37" s="17"/>
      <c r="D37" s="17"/>
      <c r="E37" s="8"/>
      <c r="F37" s="43">
        <v>3826</v>
      </c>
      <c r="G37" s="43">
        <v>1947</v>
      </c>
    </row>
    <row r="38" spans="1:7" ht="16.5" thickBot="1">
      <c r="A38" s="17" t="s">
        <v>79</v>
      </c>
      <c r="B38" s="17"/>
      <c r="C38" s="17"/>
      <c r="D38" s="17"/>
      <c r="E38" s="8"/>
      <c r="F38" s="107">
        <f>+F37+F36</f>
        <v>4850</v>
      </c>
      <c r="G38" s="107">
        <f>+G37+G36</f>
        <v>2318</v>
      </c>
    </row>
    <row r="39" spans="1:7" ht="16.5" thickTop="1">
      <c r="A39" s="17"/>
      <c r="B39" s="17"/>
      <c r="C39" s="17"/>
      <c r="D39" s="17"/>
      <c r="E39" s="8"/>
      <c r="F39" s="106"/>
      <c r="G39" s="106"/>
    </row>
    <row r="40" spans="1:7" ht="15.75">
      <c r="A40" s="17" t="s">
        <v>199</v>
      </c>
      <c r="B40" s="17"/>
      <c r="C40" s="17"/>
      <c r="D40" s="17"/>
      <c r="E40" s="8"/>
      <c r="F40" s="106"/>
      <c r="G40" s="106"/>
    </row>
    <row r="41" spans="1:7" ht="15.75">
      <c r="A41" s="17" t="s">
        <v>182</v>
      </c>
      <c r="B41" s="17"/>
      <c r="C41" s="17"/>
      <c r="D41" s="17"/>
      <c r="E41" s="8"/>
      <c r="F41" s="106">
        <v>0</v>
      </c>
      <c r="G41" s="106">
        <v>9</v>
      </c>
    </row>
    <row r="42" spans="1:7" ht="15.75">
      <c r="A42" s="17" t="s">
        <v>80</v>
      </c>
      <c r="B42" s="17"/>
      <c r="C42" s="17"/>
      <c r="D42" s="17"/>
      <c r="E42" s="8"/>
      <c r="F42" s="106">
        <v>4850</v>
      </c>
      <c r="G42" s="106">
        <v>3620</v>
      </c>
    </row>
    <row r="43" spans="1:7" ht="15.75">
      <c r="A43" s="17" t="s">
        <v>81</v>
      </c>
      <c r="B43" s="17"/>
      <c r="C43" s="17"/>
      <c r="D43" s="17"/>
      <c r="E43" s="8"/>
      <c r="F43" s="43">
        <v>0</v>
      </c>
      <c r="G43" s="43">
        <v>-1311</v>
      </c>
    </row>
    <row r="44" spans="1:7" ht="16.5" thickBot="1">
      <c r="A44" s="17"/>
      <c r="B44" s="17"/>
      <c r="C44" s="17"/>
      <c r="D44" s="17"/>
      <c r="E44" s="8"/>
      <c r="F44" s="107">
        <f>+F43+F42+F41</f>
        <v>4850</v>
      </c>
      <c r="G44" s="107">
        <f>+G43+G42+G41</f>
        <v>2318</v>
      </c>
    </row>
    <row r="45" spans="1:7" ht="16.5" thickTop="1">
      <c r="A45" s="17"/>
      <c r="B45" s="17"/>
      <c r="C45" s="17"/>
      <c r="D45" s="17"/>
      <c r="E45" s="8"/>
      <c r="F45" s="96" t="s">
        <v>4</v>
      </c>
      <c r="G45" s="96"/>
    </row>
    <row r="46" ht="12.75">
      <c r="F46" s="86" t="s">
        <v>4</v>
      </c>
    </row>
    <row r="47" spans="1:7" ht="15.75">
      <c r="A47" s="2" t="s">
        <v>177</v>
      </c>
      <c r="B47" s="17"/>
      <c r="C47" s="17"/>
      <c r="D47" s="17"/>
      <c r="E47" s="8"/>
      <c r="F47" s="86"/>
      <c r="G47" s="32"/>
    </row>
    <row r="48" spans="1:7" ht="15.75">
      <c r="A48" s="2" t="s">
        <v>247</v>
      </c>
      <c r="B48" s="17"/>
      <c r="C48" s="17"/>
      <c r="D48" s="17"/>
      <c r="E48" s="8"/>
      <c r="F48" s="9"/>
      <c r="G48" s="32"/>
    </row>
    <row r="49" spans="1:7" ht="15.75">
      <c r="A49" s="2" t="s">
        <v>173</v>
      </c>
      <c r="B49" s="17"/>
      <c r="C49" s="17"/>
      <c r="D49" s="17"/>
      <c r="E49" s="8"/>
      <c r="F49" s="9"/>
      <c r="G49" s="32"/>
    </row>
    <row r="50" spans="1:6" ht="12.75">
      <c r="A50" s="9"/>
      <c r="B50" s="9"/>
      <c r="C50" s="9"/>
      <c r="D50" s="9"/>
      <c r="E50" s="9"/>
      <c r="F50" s="148" t="s">
        <v>4</v>
      </c>
    </row>
    <row r="53" ht="12.75">
      <c r="G53" s="141" t="s">
        <v>258</v>
      </c>
    </row>
    <row r="55" spans="1:7" ht="15.75">
      <c r="A55" s="17"/>
      <c r="B55" s="17"/>
      <c r="C55" s="17"/>
      <c r="D55" s="17"/>
      <c r="E55" s="8"/>
      <c r="F55" s="9"/>
      <c r="G55" s="32"/>
    </row>
    <row r="57" spans="1:7" ht="15.75">
      <c r="A57" s="17"/>
      <c r="B57" s="17"/>
      <c r="C57" s="17"/>
      <c r="D57" s="17"/>
      <c r="E57" s="8"/>
      <c r="F57" s="9"/>
      <c r="G57" s="32"/>
    </row>
    <row r="60" spans="1:7" ht="15.75">
      <c r="A60" s="17"/>
      <c r="B60" s="17"/>
      <c r="C60" s="17"/>
      <c r="D60" s="17"/>
      <c r="E60" s="8"/>
      <c r="F60" s="9"/>
      <c r="G60" s="32"/>
    </row>
    <row r="63" spans="1:7" ht="15.75">
      <c r="A63" s="17"/>
      <c r="B63" s="17"/>
      <c r="C63" s="17"/>
      <c r="D63" s="17"/>
      <c r="E63" s="8"/>
      <c r="F63" s="9"/>
      <c r="G63" s="32"/>
    </row>
    <row r="64" spans="1:7" ht="15.75">
      <c r="A64" s="17"/>
      <c r="B64" s="17"/>
      <c r="C64" s="17"/>
      <c r="D64" s="17"/>
      <c r="E64" s="8"/>
      <c r="F64" s="9"/>
      <c r="G64" s="32"/>
    </row>
    <row r="65" spans="1:7" ht="15.75">
      <c r="A65" s="17"/>
      <c r="B65" s="17"/>
      <c r="C65" s="17"/>
      <c r="D65" s="17"/>
      <c r="E65" s="8"/>
      <c r="F65" s="9"/>
      <c r="G65" s="33"/>
    </row>
    <row r="66" spans="1:7" ht="15.75">
      <c r="A66" s="17"/>
      <c r="B66" s="17"/>
      <c r="C66" s="17"/>
      <c r="D66" s="17"/>
      <c r="E66" s="8"/>
      <c r="F66" s="9"/>
      <c r="G66" s="32"/>
    </row>
    <row r="67" spans="1:8" ht="15.75">
      <c r="A67" s="17"/>
      <c r="B67" s="17"/>
      <c r="C67" s="17"/>
      <c r="D67" s="17"/>
      <c r="E67" s="8"/>
      <c r="F67" s="9"/>
      <c r="G67" s="9"/>
      <c r="H67" s="32"/>
    </row>
    <row r="68" spans="1:8" ht="15.75">
      <c r="A68" s="17"/>
      <c r="B68" s="17"/>
      <c r="C68" s="17"/>
      <c r="D68" s="17"/>
      <c r="E68" s="8"/>
      <c r="F68" s="9"/>
      <c r="G68" s="9"/>
      <c r="H68" s="32"/>
    </row>
    <row r="69" spans="1:8" ht="15.75">
      <c r="A69" s="22"/>
      <c r="B69" s="17"/>
      <c r="C69" s="17"/>
      <c r="D69" s="17"/>
      <c r="E69" s="8"/>
      <c r="F69" s="9"/>
      <c r="G69" s="9"/>
      <c r="H69" s="33"/>
    </row>
    <row r="70" spans="1:8" ht="15.75">
      <c r="A70" s="22"/>
      <c r="B70" s="17"/>
      <c r="C70" s="17"/>
      <c r="D70" s="17"/>
      <c r="E70" s="8"/>
      <c r="F70" s="9"/>
      <c r="G70" s="9"/>
      <c r="H70" s="32"/>
    </row>
    <row r="71" spans="1:8" ht="12.75">
      <c r="A71" s="9"/>
      <c r="B71" s="9"/>
      <c r="C71" s="9"/>
      <c r="D71" s="9"/>
      <c r="E71" s="9"/>
      <c r="F71" s="9"/>
      <c r="G71" s="9"/>
      <c r="H71" s="32"/>
    </row>
    <row r="72" spans="1:8" ht="15.75">
      <c r="A72" s="22"/>
      <c r="B72" s="17"/>
      <c r="C72" s="17"/>
      <c r="D72" s="17"/>
      <c r="E72" s="8"/>
      <c r="F72" s="9"/>
      <c r="G72" s="9"/>
      <c r="H72" s="32"/>
    </row>
    <row r="73" spans="1:8" ht="15.75">
      <c r="A73" s="17"/>
      <c r="B73" s="17"/>
      <c r="C73" s="17"/>
      <c r="D73" s="17"/>
      <c r="E73" s="8"/>
      <c r="F73" s="9"/>
      <c r="G73" s="9"/>
      <c r="H73" s="32"/>
    </row>
    <row r="74" spans="1:8" ht="15.75">
      <c r="A74" s="22"/>
      <c r="B74" s="17"/>
      <c r="C74" s="17"/>
      <c r="D74" s="17"/>
      <c r="E74" s="8"/>
      <c r="F74" s="9"/>
      <c r="G74" s="9"/>
      <c r="H74" s="34"/>
    </row>
    <row r="75" spans="1:8" ht="15.75">
      <c r="A75" s="17"/>
      <c r="B75" s="17"/>
      <c r="C75" s="17"/>
      <c r="D75" s="17"/>
      <c r="E75" s="8"/>
      <c r="F75" s="9"/>
      <c r="G75" s="9"/>
      <c r="H75" s="32"/>
    </row>
    <row r="76" spans="1:8" ht="15.75">
      <c r="A76" s="22"/>
      <c r="B76" s="17"/>
      <c r="C76" s="17"/>
      <c r="D76" s="17"/>
      <c r="E76" s="8"/>
      <c r="F76" s="9"/>
      <c r="G76" s="9"/>
      <c r="H76" s="32"/>
    </row>
    <row r="77" spans="1:8" ht="15.75">
      <c r="A77" s="17"/>
      <c r="B77" s="17"/>
      <c r="C77" s="17"/>
      <c r="D77" s="17"/>
      <c r="E77" s="8"/>
      <c r="F77" s="9"/>
      <c r="G77" s="9"/>
      <c r="H77" s="32"/>
    </row>
    <row r="78" spans="1:8" ht="15.75">
      <c r="A78" s="17"/>
      <c r="B78" s="17"/>
      <c r="C78" s="17"/>
      <c r="D78" s="17"/>
      <c r="E78" s="8"/>
      <c r="F78" s="9"/>
      <c r="G78" s="9"/>
      <c r="H78" s="32"/>
    </row>
    <row r="79" spans="1:8" ht="15.75">
      <c r="A79" s="17"/>
      <c r="B79" s="17"/>
      <c r="C79" s="17"/>
      <c r="D79" s="17"/>
      <c r="E79" s="8"/>
      <c r="F79" s="9"/>
      <c r="G79" s="9"/>
      <c r="H79" s="32"/>
    </row>
    <row r="80" spans="1:8" ht="15.75">
      <c r="A80" s="17"/>
      <c r="B80" s="9"/>
      <c r="C80" s="9"/>
      <c r="D80" s="9"/>
      <c r="E80" s="9"/>
      <c r="F80" s="9"/>
      <c r="G80" s="9"/>
      <c r="H80" s="9"/>
    </row>
  </sheetData>
  <printOptions/>
  <pageMargins left="1.25" right="0" top="0.5" bottom="0.25" header="0.5" footer="0.5"/>
  <pageSetup horizontalDpi="300" verticalDpi="3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83"/>
  <sheetViews>
    <sheetView workbookViewId="0" topLeftCell="C47">
      <selection activeCell="E50" sqref="E50"/>
    </sheetView>
  </sheetViews>
  <sheetFormatPr defaultColWidth="9.140625" defaultRowHeight="12.75"/>
  <cols>
    <col min="2" max="2" width="25.7109375" style="0" customWidth="1"/>
    <col min="3" max="3" width="9.421875" style="0" customWidth="1"/>
    <col min="4" max="4" width="10.00390625" style="0" customWidth="1"/>
    <col min="5" max="6" width="11.28125" style="0" customWidth="1"/>
    <col min="7" max="7" width="12.00390625" style="0" customWidth="1"/>
    <col min="8" max="8" width="11.57421875" style="0" customWidth="1"/>
    <col min="9" max="9" width="11.8515625" style="0" customWidth="1"/>
    <col min="11" max="11" width="10.00390625" style="0" customWidth="1"/>
  </cols>
  <sheetData>
    <row r="2" spans="1:6" ht="20.25">
      <c r="A2" s="1" t="s">
        <v>4</v>
      </c>
      <c r="B2" s="20" t="s">
        <v>37</v>
      </c>
      <c r="D2" s="1"/>
      <c r="E2" s="1"/>
      <c r="F2" s="1"/>
    </row>
    <row r="3" spans="2:8" ht="14.25">
      <c r="B3" s="1" t="s">
        <v>205</v>
      </c>
      <c r="D3" s="1"/>
      <c r="E3" s="1"/>
      <c r="F3" s="1"/>
      <c r="H3" s="1"/>
    </row>
    <row r="4" spans="2:8" ht="14.25">
      <c r="B4" s="1" t="s">
        <v>274</v>
      </c>
      <c r="D4" s="1"/>
      <c r="E4" s="1"/>
      <c r="F4" s="1"/>
      <c r="G4" s="1"/>
      <c r="H4" s="1"/>
    </row>
    <row r="5" ht="14.25">
      <c r="G5" s="1"/>
    </row>
    <row r="6" spans="1:8" ht="15.75" thickBot="1">
      <c r="A6" s="2"/>
      <c r="B6" s="2"/>
      <c r="C6" s="24" t="s">
        <v>143</v>
      </c>
      <c r="D6" s="25"/>
      <c r="E6" s="25"/>
      <c r="F6" s="25"/>
      <c r="G6" s="25"/>
      <c r="H6" s="25"/>
    </row>
    <row r="7" spans="1:10" ht="15">
      <c r="A7" s="2"/>
      <c r="B7" s="2"/>
      <c r="C7" s="2"/>
      <c r="D7" s="2"/>
      <c r="E7" s="3" t="s">
        <v>4</v>
      </c>
      <c r="F7" s="3" t="s">
        <v>4</v>
      </c>
      <c r="G7" s="3" t="s">
        <v>4</v>
      </c>
      <c r="H7" s="2"/>
      <c r="I7" s="2"/>
      <c r="J7" s="2"/>
    </row>
    <row r="8" spans="1:9" ht="15">
      <c r="A8" s="1" t="s">
        <v>4</v>
      </c>
      <c r="B8" s="1"/>
      <c r="C8" s="2"/>
      <c r="D8" s="2"/>
      <c r="E8" s="3" t="s">
        <v>4</v>
      </c>
      <c r="F8" s="3" t="s">
        <v>45</v>
      </c>
      <c r="G8" s="2"/>
      <c r="H8" s="2"/>
      <c r="I8" s="2"/>
    </row>
    <row r="9" spans="1:9" ht="15">
      <c r="A9" s="1"/>
      <c r="B9" s="1"/>
      <c r="C9" s="3" t="s">
        <v>14</v>
      </c>
      <c r="D9" s="3" t="s">
        <v>14</v>
      </c>
      <c r="E9" s="3" t="s">
        <v>4</v>
      </c>
      <c r="F9" s="3" t="s">
        <v>18</v>
      </c>
      <c r="G9" s="2"/>
      <c r="H9" s="3" t="s">
        <v>43</v>
      </c>
      <c r="I9" s="3" t="s">
        <v>19</v>
      </c>
    </row>
    <row r="10" spans="1:9" ht="15">
      <c r="A10" s="1" t="s">
        <v>275</v>
      </c>
      <c r="B10" s="1"/>
      <c r="C10" s="3" t="s">
        <v>15</v>
      </c>
      <c r="D10" s="3" t="s">
        <v>16</v>
      </c>
      <c r="E10" s="3" t="s">
        <v>17</v>
      </c>
      <c r="F10" s="3" t="s">
        <v>46</v>
      </c>
      <c r="G10" s="3" t="s">
        <v>19</v>
      </c>
      <c r="H10" s="3" t="s">
        <v>44</v>
      </c>
      <c r="I10" s="3" t="s">
        <v>157</v>
      </c>
    </row>
    <row r="11" spans="1:9" ht="15.75" thickBot="1">
      <c r="A11" s="11" t="s">
        <v>276</v>
      </c>
      <c r="B11" s="12"/>
      <c r="C11" s="79" t="s">
        <v>20</v>
      </c>
      <c r="D11" s="79" t="s">
        <v>20</v>
      </c>
      <c r="E11" s="79" t="s">
        <v>20</v>
      </c>
      <c r="F11" s="79" t="s">
        <v>20</v>
      </c>
      <c r="G11" s="79" t="s">
        <v>20</v>
      </c>
      <c r="H11" s="79" t="s">
        <v>20</v>
      </c>
      <c r="I11" s="79" t="s">
        <v>20</v>
      </c>
    </row>
    <row r="12" spans="1:9" ht="15">
      <c r="A12" s="2"/>
      <c r="B12" s="2"/>
      <c r="C12" s="6"/>
      <c r="H12" s="6"/>
      <c r="I12" s="6"/>
    </row>
    <row r="13" spans="1:2" ht="15">
      <c r="A13" s="2" t="s">
        <v>248</v>
      </c>
      <c r="B13" s="2"/>
    </row>
    <row r="14" spans="1:9" ht="15">
      <c r="A14" s="2" t="s">
        <v>158</v>
      </c>
      <c r="B14" s="2"/>
      <c r="C14" s="81">
        <v>42248</v>
      </c>
      <c r="D14" s="81">
        <v>5572</v>
      </c>
      <c r="E14" s="81">
        <v>-362</v>
      </c>
      <c r="F14" s="81">
        <v>-13342</v>
      </c>
      <c r="G14" s="81">
        <f>SUM(C14:F14)</f>
        <v>34116</v>
      </c>
      <c r="H14" s="81">
        <v>1341</v>
      </c>
      <c r="I14" s="81">
        <f>+H14+G14</f>
        <v>35457</v>
      </c>
    </row>
    <row r="15" spans="1:9" ht="15">
      <c r="A15" s="2" t="s">
        <v>4</v>
      </c>
      <c r="B15" s="2"/>
      <c r="C15" s="82" t="s">
        <v>4</v>
      </c>
      <c r="D15" s="84"/>
      <c r="E15" s="82" t="s">
        <v>4</v>
      </c>
      <c r="F15" s="84"/>
      <c r="G15" s="84"/>
      <c r="H15" s="82" t="s">
        <v>4</v>
      </c>
      <c r="I15" s="82" t="s">
        <v>4</v>
      </c>
    </row>
    <row r="16" spans="1:9" ht="15">
      <c r="A16" s="2" t="s">
        <v>265</v>
      </c>
      <c r="B16" s="2"/>
      <c r="C16" s="81"/>
      <c r="D16" s="81"/>
      <c r="E16" s="81">
        <v>-3</v>
      </c>
      <c r="F16" s="81"/>
      <c r="G16" s="81">
        <f>+E16</f>
        <v>-3</v>
      </c>
      <c r="H16" s="81"/>
      <c r="I16" s="81">
        <f>+E16</f>
        <v>-3</v>
      </c>
    </row>
    <row r="17" spans="1:9" ht="15">
      <c r="A17" s="2" t="s">
        <v>4</v>
      </c>
      <c r="B17" s="2"/>
      <c r="C17" s="81" t="s">
        <v>4</v>
      </c>
      <c r="D17" s="81"/>
      <c r="E17" s="81" t="s">
        <v>4</v>
      </c>
      <c r="F17" s="81"/>
      <c r="G17" s="81" t="str">
        <f>+E17</f>
        <v> </v>
      </c>
      <c r="H17" s="81" t="s">
        <v>4</v>
      </c>
      <c r="I17" s="81" t="str">
        <f>+G17</f>
        <v> </v>
      </c>
    </row>
    <row r="18" spans="1:9" ht="15">
      <c r="A18" s="2" t="s">
        <v>214</v>
      </c>
      <c r="B18" s="2"/>
      <c r="C18" s="80" t="s">
        <v>4</v>
      </c>
      <c r="D18" s="81"/>
      <c r="E18" s="81"/>
      <c r="F18" s="80">
        <v>-518</v>
      </c>
      <c r="G18" s="81">
        <f>+F18</f>
        <v>-518</v>
      </c>
      <c r="H18" s="80">
        <v>93</v>
      </c>
      <c r="I18" s="80">
        <f>+H18+G18</f>
        <v>-425</v>
      </c>
    </row>
    <row r="19" spans="1:9" ht="15">
      <c r="A19" s="2"/>
      <c r="B19" s="2"/>
      <c r="C19" s="80"/>
      <c r="D19" s="81"/>
      <c r="E19" s="81"/>
      <c r="F19" s="80"/>
      <c r="G19" s="81"/>
      <c r="H19" s="80"/>
      <c r="I19" s="80"/>
    </row>
    <row r="20" spans="1:9" ht="15">
      <c r="A20" s="2" t="s">
        <v>236</v>
      </c>
      <c r="B20" s="2"/>
      <c r="C20" s="80"/>
      <c r="D20" s="81"/>
      <c r="E20" s="81"/>
      <c r="F20" s="80"/>
      <c r="G20" s="81"/>
      <c r="H20" s="80">
        <v>91</v>
      </c>
      <c r="I20" s="80">
        <v>91</v>
      </c>
    </row>
    <row r="21" spans="1:9" ht="15.75" thickBot="1">
      <c r="A21" s="2"/>
      <c r="B21" s="2"/>
      <c r="C21" s="80"/>
      <c r="D21" s="81"/>
      <c r="E21" s="81"/>
      <c r="F21" s="80"/>
      <c r="G21" s="81"/>
      <c r="H21" s="80"/>
      <c r="I21" s="80"/>
    </row>
    <row r="22" spans="1:9" ht="15.75" thickBot="1">
      <c r="A22" s="8" t="s">
        <v>294</v>
      </c>
      <c r="B22" s="8"/>
      <c r="C22" s="83">
        <f aca="true" t="shared" si="0" ref="C22:I22">SUM(C14:C21)</f>
        <v>42248</v>
      </c>
      <c r="D22" s="83">
        <f t="shared" si="0"/>
        <v>5572</v>
      </c>
      <c r="E22" s="145">
        <f t="shared" si="0"/>
        <v>-365</v>
      </c>
      <c r="F22" s="145">
        <f t="shared" si="0"/>
        <v>-13860</v>
      </c>
      <c r="G22" s="83">
        <f t="shared" si="0"/>
        <v>33595</v>
      </c>
      <c r="H22" s="83">
        <f t="shared" si="0"/>
        <v>1525</v>
      </c>
      <c r="I22" s="83">
        <f t="shared" si="0"/>
        <v>35120</v>
      </c>
    </row>
    <row r="23" spans="1:9" ht="15">
      <c r="A23" s="2"/>
      <c r="B23" s="2"/>
      <c r="C23" s="82"/>
      <c r="D23" s="108"/>
      <c r="E23" s="108"/>
      <c r="F23" s="108"/>
      <c r="G23" s="108"/>
      <c r="H23" s="82"/>
      <c r="I23" s="84"/>
    </row>
    <row r="24" spans="1:10" ht="15">
      <c r="A24" s="2"/>
      <c r="B24" s="2"/>
      <c r="C24" s="5"/>
      <c r="J24" s="5"/>
    </row>
    <row r="25" spans="1:11" ht="15">
      <c r="A25" s="8"/>
      <c r="B25" s="8"/>
      <c r="C25" s="8"/>
      <c r="D25" s="9"/>
      <c r="E25" s="9"/>
      <c r="F25" s="9"/>
      <c r="H25" s="9"/>
      <c r="I25" s="9"/>
      <c r="J25" s="9"/>
      <c r="K25" s="2"/>
    </row>
    <row r="26" spans="1:11" ht="15.75" thickBot="1">
      <c r="A26" s="2"/>
      <c r="B26" s="2"/>
      <c r="C26" s="24" t="s">
        <v>143</v>
      </c>
      <c r="D26" s="24"/>
      <c r="E26" s="24"/>
      <c r="F26" s="24"/>
      <c r="G26" s="24"/>
      <c r="H26" s="24"/>
      <c r="I26" s="2"/>
      <c r="J26" s="2"/>
      <c r="K26" s="9"/>
    </row>
    <row r="27" spans="1:10" ht="15">
      <c r="A27" s="2"/>
      <c r="B27" s="2"/>
      <c r="C27" s="2"/>
      <c r="D27" s="2"/>
      <c r="E27" s="3" t="s">
        <v>4</v>
      </c>
      <c r="F27" s="3" t="s">
        <v>4</v>
      </c>
      <c r="G27" s="3" t="s">
        <v>4</v>
      </c>
      <c r="H27" s="2"/>
      <c r="I27" s="2"/>
      <c r="J27" s="2"/>
    </row>
    <row r="28" spans="1:9" ht="15">
      <c r="A28" s="1" t="s">
        <v>4</v>
      </c>
      <c r="B28" s="1"/>
      <c r="C28" s="2"/>
      <c r="D28" s="2"/>
      <c r="E28" s="3" t="s">
        <v>4</v>
      </c>
      <c r="F28" s="3" t="s">
        <v>45</v>
      </c>
      <c r="G28" s="2"/>
      <c r="H28" s="2"/>
      <c r="I28" s="2"/>
    </row>
    <row r="29" spans="1:9" ht="18.75" customHeight="1">
      <c r="A29" s="1"/>
      <c r="B29" s="1"/>
      <c r="C29" s="3" t="s">
        <v>14</v>
      </c>
      <c r="D29" s="3" t="s">
        <v>14</v>
      </c>
      <c r="E29" s="3" t="s">
        <v>4</v>
      </c>
      <c r="F29" s="3" t="s">
        <v>18</v>
      </c>
      <c r="G29" s="2"/>
      <c r="H29" s="3" t="s">
        <v>43</v>
      </c>
      <c r="I29" s="3" t="s">
        <v>19</v>
      </c>
    </row>
    <row r="30" spans="1:9" ht="15">
      <c r="A30" s="1" t="s">
        <v>275</v>
      </c>
      <c r="B30" s="1"/>
      <c r="C30" s="3" t="s">
        <v>15</v>
      </c>
      <c r="D30" s="3" t="s">
        <v>16</v>
      </c>
      <c r="E30" s="3" t="s">
        <v>17</v>
      </c>
      <c r="F30" s="3" t="s">
        <v>46</v>
      </c>
      <c r="G30" s="3" t="s">
        <v>19</v>
      </c>
      <c r="H30" s="3" t="s">
        <v>44</v>
      </c>
      <c r="I30" s="3" t="s">
        <v>157</v>
      </c>
    </row>
    <row r="31" spans="1:9" ht="15.75" thickBot="1">
      <c r="A31" s="11" t="s">
        <v>277</v>
      </c>
      <c r="B31" s="12"/>
      <c r="C31" s="79" t="s">
        <v>20</v>
      </c>
      <c r="D31" s="79" t="s">
        <v>20</v>
      </c>
      <c r="E31" s="79" t="s">
        <v>20</v>
      </c>
      <c r="F31" s="79" t="s">
        <v>20</v>
      </c>
      <c r="G31" s="79" t="s">
        <v>20</v>
      </c>
      <c r="H31" s="79" t="s">
        <v>20</v>
      </c>
      <c r="I31" s="79" t="s">
        <v>20</v>
      </c>
    </row>
    <row r="32" spans="1:9" ht="15">
      <c r="A32" s="2"/>
      <c r="B32" s="2"/>
      <c r="C32" s="6"/>
      <c r="H32" s="6"/>
      <c r="I32" s="6"/>
    </row>
    <row r="33" spans="1:2" ht="15">
      <c r="A33" s="2" t="s">
        <v>228</v>
      </c>
      <c r="B33" s="2"/>
    </row>
    <row r="34" spans="1:9" ht="15">
      <c r="A34" s="2" t="s">
        <v>158</v>
      </c>
      <c r="B34" s="2"/>
      <c r="C34" s="81">
        <v>42248</v>
      </c>
      <c r="D34" s="81">
        <v>5572</v>
      </c>
      <c r="E34" s="81">
        <v>-493</v>
      </c>
      <c r="F34" s="81">
        <v>-12599</v>
      </c>
      <c r="G34" s="81">
        <f>SUM(C34:F34)</f>
        <v>34728</v>
      </c>
      <c r="H34" s="81">
        <v>1050</v>
      </c>
      <c r="I34" s="81">
        <f>+H34+G34</f>
        <v>35778</v>
      </c>
    </row>
    <row r="35" spans="1:9" ht="15">
      <c r="A35" s="2"/>
      <c r="B35" s="2"/>
      <c r="C35" s="81"/>
      <c r="D35" s="81"/>
      <c r="E35" s="81"/>
      <c r="F35" s="81"/>
      <c r="G35" s="81"/>
      <c r="H35" s="81"/>
      <c r="I35" s="81"/>
    </row>
    <row r="36" spans="1:9" ht="15">
      <c r="A36" s="2" t="s">
        <v>265</v>
      </c>
      <c r="B36" s="2"/>
      <c r="C36" s="80"/>
      <c r="D36" s="80"/>
      <c r="E36" s="80">
        <v>78</v>
      </c>
      <c r="F36" s="80" t="s">
        <v>4</v>
      </c>
      <c r="G36" s="80">
        <f>+E36</f>
        <v>78</v>
      </c>
      <c r="H36" s="80"/>
      <c r="I36" s="80">
        <f>+G36</f>
        <v>78</v>
      </c>
    </row>
    <row r="37" spans="1:11" ht="15">
      <c r="A37" s="2" t="s">
        <v>4</v>
      </c>
      <c r="B37" s="2"/>
      <c r="C37" s="80"/>
      <c r="D37" s="80"/>
      <c r="K37" s="9"/>
    </row>
    <row r="38" spans="1:11" ht="15">
      <c r="A38" s="2" t="s">
        <v>236</v>
      </c>
      <c r="B38" s="2"/>
      <c r="C38" s="80"/>
      <c r="D38" s="80"/>
      <c r="E38" s="80"/>
      <c r="F38" s="80"/>
      <c r="G38" s="80"/>
      <c r="H38" s="80">
        <v>262</v>
      </c>
      <c r="I38" s="80">
        <f>+H38</f>
        <v>262</v>
      </c>
      <c r="K38" s="9"/>
    </row>
    <row r="39" spans="1:11" ht="15">
      <c r="A39" s="2"/>
      <c r="B39" s="2"/>
      <c r="C39" s="80"/>
      <c r="D39" s="80"/>
      <c r="E39" s="80"/>
      <c r="F39" s="80"/>
      <c r="G39" s="80"/>
      <c r="H39" s="80"/>
      <c r="I39" s="80"/>
      <c r="K39" s="9"/>
    </row>
    <row r="40" spans="1:11" ht="15">
      <c r="A40" s="2" t="s">
        <v>159</v>
      </c>
      <c r="B40" s="2"/>
      <c r="C40" s="80" t="s">
        <v>4</v>
      </c>
      <c r="D40" s="81"/>
      <c r="E40" s="81"/>
      <c r="F40" s="80">
        <v>122</v>
      </c>
      <c r="G40" s="81">
        <f>+F40</f>
        <v>122</v>
      </c>
      <c r="H40" s="80">
        <v>2</v>
      </c>
      <c r="I40" s="80">
        <f>+H40+F40</f>
        <v>124</v>
      </c>
      <c r="K40" s="9"/>
    </row>
    <row r="41" spans="1:11" ht="15.75" thickBot="1">
      <c r="A41" s="2"/>
      <c r="B41" s="2"/>
      <c r="C41" s="80"/>
      <c r="D41" s="81"/>
      <c r="E41" s="81"/>
      <c r="F41" s="80"/>
      <c r="G41" s="81"/>
      <c r="H41" s="80"/>
      <c r="I41" s="80"/>
      <c r="K41" s="9"/>
    </row>
    <row r="42" spans="1:11" ht="15.75" thickBot="1">
      <c r="A42" s="8" t="s">
        <v>295</v>
      </c>
      <c r="B42" s="8"/>
      <c r="C42" s="83">
        <f aca="true" t="shared" si="1" ref="C42:I42">SUM(C34:C41)</f>
        <v>42248</v>
      </c>
      <c r="D42" s="83">
        <f t="shared" si="1"/>
        <v>5572</v>
      </c>
      <c r="E42" s="145">
        <f t="shared" si="1"/>
        <v>-415</v>
      </c>
      <c r="F42" s="145">
        <f t="shared" si="1"/>
        <v>-12477</v>
      </c>
      <c r="G42" s="83">
        <f t="shared" si="1"/>
        <v>34928</v>
      </c>
      <c r="H42" s="83">
        <f t="shared" si="1"/>
        <v>1314</v>
      </c>
      <c r="I42" s="83">
        <f t="shared" si="1"/>
        <v>36242</v>
      </c>
      <c r="K42" s="9"/>
    </row>
    <row r="43" spans="1:9" ht="15">
      <c r="A43" s="8"/>
      <c r="B43" s="8"/>
      <c r="C43" s="85"/>
      <c r="D43" s="8"/>
      <c r="E43" s="85"/>
      <c r="F43" s="8"/>
      <c r="G43" s="8"/>
      <c r="H43" s="85"/>
      <c r="I43" s="85"/>
    </row>
    <row r="44" spans="1:10" ht="15">
      <c r="A44" s="8"/>
      <c r="B44" s="8"/>
      <c r="C44" s="85"/>
      <c r="D44" s="9"/>
      <c r="E44" s="85"/>
      <c r="F44" s="9"/>
      <c r="G44" s="9"/>
      <c r="H44" s="9"/>
      <c r="I44" s="85"/>
      <c r="J44" s="85"/>
    </row>
    <row r="45" spans="1:11" ht="15">
      <c r="A45" s="2" t="s">
        <v>178</v>
      </c>
      <c r="B45" s="8"/>
      <c r="C45" s="85"/>
      <c r="D45" s="9"/>
      <c r="E45" s="85"/>
      <c r="F45" s="9"/>
      <c r="G45" s="9"/>
      <c r="H45" s="9"/>
      <c r="I45" s="85"/>
      <c r="J45" s="85"/>
      <c r="K45" t="s">
        <v>4</v>
      </c>
    </row>
    <row r="46" spans="1:10" ht="15">
      <c r="A46" s="2" t="s">
        <v>249</v>
      </c>
      <c r="B46" s="8"/>
      <c r="C46" s="85"/>
      <c r="D46" s="9"/>
      <c r="E46" s="85"/>
      <c r="F46" s="9"/>
      <c r="G46" s="9"/>
      <c r="H46" s="9"/>
      <c r="I46" s="85"/>
      <c r="J46" s="85"/>
    </row>
    <row r="47" spans="1:10" ht="15">
      <c r="A47" s="2" t="s">
        <v>179</v>
      </c>
      <c r="B47" s="8"/>
      <c r="C47" s="85"/>
      <c r="D47" s="9"/>
      <c r="E47" s="85"/>
      <c r="F47" s="9"/>
      <c r="G47" s="9"/>
      <c r="H47" s="9"/>
      <c r="I47" s="85"/>
      <c r="J47" s="85"/>
    </row>
    <row r="53" spans="1:9" ht="15">
      <c r="A53" s="8"/>
      <c r="B53" s="8"/>
      <c r="C53" s="85"/>
      <c r="D53" s="9"/>
      <c r="E53" s="85"/>
      <c r="F53" s="9"/>
      <c r="G53" s="9"/>
      <c r="H53" s="9"/>
      <c r="I53" s="102" t="s">
        <v>259</v>
      </c>
    </row>
    <row r="59" spans="1:10" ht="15">
      <c r="A59" s="8"/>
      <c r="B59" s="8"/>
      <c r="C59" s="85"/>
      <c r="D59" s="9"/>
      <c r="E59" s="85"/>
      <c r="F59" s="9"/>
      <c r="G59" s="9"/>
      <c r="H59" s="9"/>
      <c r="I59" s="85"/>
      <c r="J59" s="85"/>
    </row>
    <row r="60" spans="1:10" ht="15">
      <c r="A60" s="8"/>
      <c r="B60" s="8"/>
      <c r="C60" s="9"/>
      <c r="D60" s="66"/>
      <c r="E60" s="9"/>
      <c r="F60" s="9"/>
      <c r="G60" s="66"/>
      <c r="H60" s="9"/>
      <c r="I60" s="66"/>
      <c r="J60" s="9"/>
    </row>
    <row r="66" spans="1:9" ht="15">
      <c r="A66" s="2"/>
      <c r="B66" s="2"/>
      <c r="D66" s="2"/>
      <c r="F66" s="2"/>
      <c r="G66" s="2"/>
      <c r="I66" s="2"/>
    </row>
    <row r="67" spans="1:9" ht="15">
      <c r="A67" s="2"/>
      <c r="B67" s="2"/>
      <c r="D67" s="2"/>
      <c r="F67" s="2"/>
      <c r="G67" s="2"/>
      <c r="I67" s="2"/>
    </row>
    <row r="70" spans="2:8" ht="15">
      <c r="B70" s="2"/>
      <c r="D70" s="2"/>
      <c r="F70" s="2"/>
      <c r="G70" s="2"/>
      <c r="H70" s="2"/>
    </row>
    <row r="81" spans="2:8" ht="15">
      <c r="B81" s="2"/>
      <c r="D81" s="2"/>
      <c r="F81" s="2"/>
      <c r="G81" s="2"/>
      <c r="H81" s="2"/>
    </row>
    <row r="83" ht="12.75">
      <c r="A83" t="s">
        <v>207</v>
      </c>
    </row>
  </sheetData>
  <printOptions/>
  <pageMargins left="1" right="0" top="0.5" bottom="0" header="0.5" footer="0.5"/>
  <pageSetup horizontalDpi="360" verticalDpi="360" orientation="portrait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1408"/>
  <sheetViews>
    <sheetView workbookViewId="0" topLeftCell="A148">
      <selection activeCell="B152" sqref="B152"/>
    </sheetView>
  </sheetViews>
  <sheetFormatPr defaultColWidth="9.140625" defaultRowHeight="12.75"/>
  <cols>
    <col min="1" max="1" width="3.8515625" style="0" customWidth="1"/>
    <col min="2" max="2" width="42.421875" style="0" customWidth="1"/>
    <col min="3" max="3" width="10.00390625" style="0" customWidth="1"/>
    <col min="4" max="4" width="10.57421875" style="0" customWidth="1"/>
    <col min="5" max="5" width="10.00390625" style="0" customWidth="1"/>
    <col min="6" max="6" width="15.140625" style="0" customWidth="1"/>
    <col min="7" max="7" width="9.7109375" style="0" customWidth="1"/>
    <col min="8" max="8" width="8.7109375" style="0" customWidth="1"/>
    <col min="10" max="10" width="10.8515625" style="0" customWidth="1"/>
  </cols>
  <sheetData>
    <row r="2" ht="19.5">
      <c r="B2" s="29" t="s">
        <v>130</v>
      </c>
    </row>
    <row r="3" ht="12.75">
      <c r="B3" s="55" t="s">
        <v>189</v>
      </c>
    </row>
    <row r="4" ht="12.75">
      <c r="B4" s="30"/>
    </row>
    <row r="5" ht="14.25">
      <c r="A5" s="1" t="s">
        <v>278</v>
      </c>
    </row>
    <row r="6" ht="12.75">
      <c r="B6" s="55"/>
    </row>
    <row r="7" spans="1:8" ht="18.75">
      <c r="A7" s="28" t="s">
        <v>303</v>
      </c>
      <c r="C7" s="28"/>
      <c r="D7" s="28"/>
      <c r="E7" s="28"/>
      <c r="F7" s="28"/>
      <c r="G7" s="28"/>
      <c r="H7" s="28"/>
    </row>
    <row r="8" spans="1:8" ht="18.75" customHeight="1">
      <c r="A8" s="28" t="s">
        <v>304</v>
      </c>
      <c r="C8" s="20"/>
      <c r="D8" s="20"/>
      <c r="E8" s="20"/>
      <c r="F8" s="20"/>
      <c r="G8" s="20"/>
      <c r="H8" s="20"/>
    </row>
    <row r="10" spans="1:2" ht="12.75">
      <c r="A10" s="55" t="s">
        <v>47</v>
      </c>
      <c r="B10" s="55" t="s">
        <v>233</v>
      </c>
    </row>
    <row r="11" spans="1:2" ht="12.75">
      <c r="A11" s="54"/>
      <c r="B11" s="54"/>
    </row>
    <row r="12" spans="1:2" ht="12.75">
      <c r="A12" s="54"/>
      <c r="B12" s="54" t="s">
        <v>144</v>
      </c>
    </row>
    <row r="13" spans="1:2" ht="12.75">
      <c r="A13" s="54"/>
      <c r="B13" s="54" t="s">
        <v>305</v>
      </c>
    </row>
    <row r="14" spans="1:2" ht="12.75">
      <c r="A14" s="54"/>
      <c r="B14" s="54" t="s">
        <v>145</v>
      </c>
    </row>
    <row r="15" spans="1:2" ht="12.75">
      <c r="A15" s="54"/>
      <c r="B15" s="54"/>
    </row>
    <row r="16" spans="1:2" ht="12.75">
      <c r="A16" s="54"/>
      <c r="B16" s="54" t="s">
        <v>146</v>
      </c>
    </row>
    <row r="17" spans="1:2" ht="12.75">
      <c r="A17" s="54"/>
      <c r="B17" s="54" t="s">
        <v>250</v>
      </c>
    </row>
    <row r="18" spans="1:2" ht="12.75">
      <c r="A18" s="54"/>
      <c r="B18" s="54" t="s">
        <v>229</v>
      </c>
    </row>
    <row r="19" spans="1:2" ht="12.75">
      <c r="A19" s="54"/>
      <c r="B19" s="54" t="s">
        <v>251</v>
      </c>
    </row>
    <row r="20" spans="1:2" ht="12.75">
      <c r="A20" s="54"/>
      <c r="B20" s="54" t="s">
        <v>4</v>
      </c>
    </row>
    <row r="21" spans="1:5" ht="12.75">
      <c r="A21" s="55" t="s">
        <v>48</v>
      </c>
      <c r="B21" s="55" t="s">
        <v>49</v>
      </c>
      <c r="C21" s="55"/>
      <c r="D21" s="55"/>
      <c r="E21" s="54"/>
    </row>
    <row r="22" spans="1:2" ht="12.75">
      <c r="A22" s="54"/>
      <c r="B22" s="54"/>
    </row>
    <row r="23" spans="1:2" ht="12.75">
      <c r="A23" s="54"/>
      <c r="B23" s="54" t="s">
        <v>252</v>
      </c>
    </row>
    <row r="24" spans="1:2" ht="12.75">
      <c r="A24" s="54"/>
      <c r="B24" s="54" t="s">
        <v>240</v>
      </c>
    </row>
    <row r="25" spans="1:2" ht="12.75">
      <c r="A25" s="54"/>
      <c r="B25" s="54"/>
    </row>
    <row r="26" spans="1:4" ht="12.75">
      <c r="A26" s="55" t="s">
        <v>50</v>
      </c>
      <c r="B26" s="55" t="s">
        <v>136</v>
      </c>
      <c r="C26" s="30"/>
      <c r="D26" s="30"/>
    </row>
    <row r="27" spans="1:2" ht="12.75">
      <c r="A27" s="54"/>
      <c r="B27" s="54"/>
    </row>
    <row r="28" spans="1:2" ht="12.75">
      <c r="A28" s="54"/>
      <c r="B28" s="54" t="s">
        <v>241</v>
      </c>
    </row>
    <row r="29" spans="1:2" ht="12.75">
      <c r="A29" s="54"/>
      <c r="B29" s="54" t="s">
        <v>242</v>
      </c>
    </row>
    <row r="30" spans="1:2" ht="12.75">
      <c r="A30" s="54"/>
      <c r="B30" s="54"/>
    </row>
    <row r="31" spans="1:2" ht="12.75">
      <c r="A31" s="55" t="s">
        <v>51</v>
      </c>
      <c r="B31" s="55" t="s">
        <v>52</v>
      </c>
    </row>
    <row r="32" spans="1:2" ht="12.75">
      <c r="A32" s="54"/>
      <c r="B32" s="54" t="s">
        <v>4</v>
      </c>
    </row>
    <row r="33" spans="1:2" ht="12.75">
      <c r="A33" s="54"/>
      <c r="B33" s="54" t="s">
        <v>53</v>
      </c>
    </row>
    <row r="34" spans="1:2" ht="12.75">
      <c r="A34" s="54"/>
      <c r="B34" s="54" t="s">
        <v>279</v>
      </c>
    </row>
    <row r="35" spans="1:2" ht="12.75">
      <c r="A35" s="54"/>
      <c r="B35" s="54"/>
    </row>
    <row r="36" spans="1:6" ht="12.75">
      <c r="A36" s="55" t="s">
        <v>54</v>
      </c>
      <c r="B36" s="55" t="s">
        <v>55</v>
      </c>
      <c r="C36" s="30"/>
      <c r="D36" s="30"/>
      <c r="E36" s="30"/>
      <c r="F36" s="30"/>
    </row>
    <row r="37" spans="1:2" ht="12.75">
      <c r="A37" s="54"/>
      <c r="B37" s="54"/>
    </row>
    <row r="38" spans="1:2" ht="12.75">
      <c r="A38" s="54"/>
      <c r="B38" s="54" t="s">
        <v>56</v>
      </c>
    </row>
    <row r="39" spans="1:2" ht="12.75">
      <c r="A39" s="54"/>
      <c r="B39" s="54"/>
    </row>
    <row r="40" spans="1:4" ht="12.75">
      <c r="A40" s="55" t="s">
        <v>57</v>
      </c>
      <c r="B40" s="55" t="s">
        <v>58</v>
      </c>
      <c r="C40" s="30"/>
      <c r="D40" s="30"/>
    </row>
    <row r="41" spans="1:2" ht="12.75">
      <c r="A41" s="54"/>
      <c r="B41" s="54"/>
    </row>
    <row r="42" spans="1:2" ht="12.75">
      <c r="A42" s="54"/>
      <c r="B42" s="54" t="s">
        <v>83</v>
      </c>
    </row>
    <row r="43" spans="1:2" ht="12.75">
      <c r="A43" s="54"/>
      <c r="B43" s="54" t="s">
        <v>231</v>
      </c>
    </row>
    <row r="45" spans="1:2" ht="12.75">
      <c r="A45" s="55" t="s">
        <v>84</v>
      </c>
      <c r="B45" s="55" t="s">
        <v>85</v>
      </c>
    </row>
    <row r="46" spans="1:2" ht="12.75">
      <c r="A46" s="54"/>
      <c r="B46" s="54"/>
    </row>
    <row r="47" spans="1:2" ht="12.75">
      <c r="A47" s="54"/>
      <c r="B47" s="54" t="s">
        <v>86</v>
      </c>
    </row>
    <row r="56" ht="12.75">
      <c r="F56" s="54" t="s">
        <v>260</v>
      </c>
    </row>
    <row r="59" spans="1:9" ht="14.25" customHeight="1">
      <c r="A59" s="55" t="s">
        <v>87</v>
      </c>
      <c r="B59" s="55" t="s">
        <v>88</v>
      </c>
      <c r="C59" s="32" t="s">
        <v>4</v>
      </c>
      <c r="I59" s="99"/>
    </row>
    <row r="60" spans="1:9" ht="15.75" customHeight="1">
      <c r="A60" s="54"/>
      <c r="B60" s="57"/>
      <c r="C60" s="93" t="s">
        <v>283</v>
      </c>
      <c r="D60" s="93" t="s">
        <v>282</v>
      </c>
      <c r="I60" s="99"/>
    </row>
    <row r="61" spans="1:9" ht="12.75">
      <c r="A61" s="54"/>
      <c r="B61" s="55" t="s">
        <v>148</v>
      </c>
      <c r="C61" s="94"/>
      <c r="D61" s="94"/>
      <c r="E61" s="94"/>
      <c r="F61" s="92"/>
      <c r="I61" s="99"/>
    </row>
    <row r="62" spans="1:6" ht="12.75">
      <c r="A62" s="54"/>
      <c r="B62" s="54"/>
      <c r="C62" s="90" t="s">
        <v>20</v>
      </c>
      <c r="D62" s="90" t="s">
        <v>20</v>
      </c>
      <c r="E62" s="94"/>
      <c r="F62" s="94"/>
    </row>
    <row r="63" spans="1:7" ht="12.75">
      <c r="A63" s="54"/>
      <c r="B63" s="54" t="s">
        <v>237</v>
      </c>
      <c r="C63" s="76">
        <v>52503</v>
      </c>
      <c r="D63" s="76">
        <v>60512</v>
      </c>
      <c r="F63" s="94" t="s">
        <v>207</v>
      </c>
      <c r="G63" t="s">
        <v>207</v>
      </c>
    </row>
    <row r="64" spans="1:7" ht="12.75">
      <c r="A64" s="54"/>
      <c r="B64" s="54" t="s">
        <v>150</v>
      </c>
      <c r="C64" s="76">
        <v>4324</v>
      </c>
      <c r="D64" s="76">
        <v>4220</v>
      </c>
      <c r="F64" t="s">
        <v>207</v>
      </c>
      <c r="G64" t="s">
        <v>4</v>
      </c>
    </row>
    <row r="65" spans="1:7" ht="12.75">
      <c r="A65" s="54"/>
      <c r="B65" s="54" t="s">
        <v>151</v>
      </c>
      <c r="C65" s="76">
        <v>4054</v>
      </c>
      <c r="D65" s="76">
        <v>3844</v>
      </c>
      <c r="G65" t="s">
        <v>4</v>
      </c>
    </row>
    <row r="66" spans="1:8" ht="12.75">
      <c r="A66" s="54"/>
      <c r="B66" s="54" t="s">
        <v>152</v>
      </c>
      <c r="C66" s="77">
        <v>75</v>
      </c>
      <c r="D66" s="77">
        <v>75</v>
      </c>
      <c r="G66" t="s">
        <v>4</v>
      </c>
      <c r="H66" t="s">
        <v>244</v>
      </c>
    </row>
    <row r="67" spans="1:8" ht="12.75">
      <c r="A67" s="54"/>
      <c r="B67" s="54" t="s">
        <v>153</v>
      </c>
      <c r="C67" s="76">
        <f>SUM(C63:C66)</f>
        <v>60956</v>
      </c>
      <c r="D67" s="76">
        <f>SUM(D63:D66)</f>
        <v>68651</v>
      </c>
      <c r="H67" t="s">
        <v>4</v>
      </c>
    </row>
    <row r="68" spans="1:8" ht="12.75">
      <c r="A68" s="54"/>
      <c r="B68" s="54" t="s">
        <v>154</v>
      </c>
      <c r="C68" s="111">
        <v>2912</v>
      </c>
      <c r="D68" s="77">
        <v>4017</v>
      </c>
      <c r="H68" t="s">
        <v>4</v>
      </c>
    </row>
    <row r="69" spans="1:9" ht="13.5" thickBot="1">
      <c r="A69" s="54"/>
      <c r="B69" s="54" t="s">
        <v>4</v>
      </c>
      <c r="C69" s="105">
        <f>+C67-C68</f>
        <v>58044</v>
      </c>
      <c r="D69" s="105">
        <f>+D67-D68</f>
        <v>64634</v>
      </c>
      <c r="H69" t="s">
        <v>4</v>
      </c>
      <c r="I69" t="s">
        <v>221</v>
      </c>
    </row>
    <row r="70" spans="1:4" ht="13.5" thickTop="1">
      <c r="A70" s="54"/>
      <c r="B70" s="55" t="s">
        <v>155</v>
      </c>
      <c r="C70" s="76"/>
      <c r="D70" s="76"/>
    </row>
    <row r="71" spans="1:4" ht="12.75">
      <c r="A71" s="54"/>
      <c r="B71" s="54"/>
      <c r="C71" s="76"/>
      <c r="D71" s="76"/>
    </row>
    <row r="72" spans="1:4" ht="12.75">
      <c r="A72" s="54"/>
      <c r="B72" s="54" t="s">
        <v>149</v>
      </c>
      <c r="C72" s="87">
        <v>-427</v>
      </c>
      <c r="D72" s="87">
        <v>219</v>
      </c>
    </row>
    <row r="73" spans="1:4" ht="12.75">
      <c r="A73" s="54"/>
      <c r="B73" s="54" t="s">
        <v>150</v>
      </c>
      <c r="C73" s="87">
        <v>49</v>
      </c>
      <c r="D73" s="87">
        <v>247</v>
      </c>
    </row>
    <row r="74" spans="1:4" ht="12.75">
      <c r="A74" s="54"/>
      <c r="B74" s="54" t="s">
        <v>151</v>
      </c>
      <c r="C74" s="87">
        <v>190</v>
      </c>
      <c r="D74" s="87">
        <v>5</v>
      </c>
    </row>
    <row r="75" spans="1:4" ht="12.75">
      <c r="A75" s="54"/>
      <c r="B75" s="54" t="s">
        <v>152</v>
      </c>
      <c r="C75" s="111">
        <f>-64-76</f>
        <v>-140</v>
      </c>
      <c r="D75" s="111">
        <v>-147</v>
      </c>
    </row>
    <row r="76" spans="1:4" ht="12.75">
      <c r="A76" s="54"/>
      <c r="B76" s="54"/>
      <c r="C76" s="87">
        <f>SUM(C72:C75)</f>
        <v>-328</v>
      </c>
      <c r="D76" s="87">
        <f>SUM(D72:D75)</f>
        <v>324</v>
      </c>
    </row>
    <row r="77" spans="1:4" ht="12.75">
      <c r="A77" s="54"/>
      <c r="B77" s="54" t="s">
        <v>89</v>
      </c>
      <c r="C77" s="111">
        <v>75</v>
      </c>
      <c r="D77" s="111">
        <v>75</v>
      </c>
    </row>
    <row r="78" spans="1:4" ht="12.75">
      <c r="A78" s="54"/>
      <c r="B78" s="54"/>
      <c r="C78" s="87">
        <f>+C77+C76</f>
        <v>-253</v>
      </c>
      <c r="D78" s="87">
        <f>+D77+D76</f>
        <v>399</v>
      </c>
    </row>
    <row r="79" spans="1:4" ht="12.75">
      <c r="A79" s="54"/>
      <c r="B79" s="54" t="s">
        <v>156</v>
      </c>
      <c r="C79" s="111">
        <v>-36</v>
      </c>
      <c r="D79" s="111">
        <v>-269</v>
      </c>
    </row>
    <row r="80" spans="1:4" ht="13.5" thickBot="1">
      <c r="A80" s="54"/>
      <c r="B80" s="54" t="s">
        <v>196</v>
      </c>
      <c r="C80" s="112">
        <f>+C78+C79</f>
        <v>-289</v>
      </c>
      <c r="D80" s="112">
        <f>+D79+D78</f>
        <v>130</v>
      </c>
    </row>
    <row r="81" ht="13.5" thickTop="1"/>
    <row r="82" spans="1:3" ht="12.75">
      <c r="A82" s="55" t="s">
        <v>161</v>
      </c>
      <c r="B82" s="55" t="s">
        <v>162</v>
      </c>
      <c r="C82" s="58"/>
    </row>
    <row r="83" spans="1:2" ht="12.75">
      <c r="A83" s="54"/>
      <c r="B83" s="54"/>
    </row>
    <row r="84" spans="1:2" ht="12.75">
      <c r="A84" s="54"/>
      <c r="B84" s="54" t="s">
        <v>234</v>
      </c>
    </row>
    <row r="85" spans="1:2" ht="12.75">
      <c r="A85" s="54"/>
      <c r="B85" s="54" t="s">
        <v>253</v>
      </c>
    </row>
    <row r="86" spans="1:2" ht="12.75">
      <c r="A86" s="54"/>
      <c r="B86" s="54" t="s">
        <v>4</v>
      </c>
    </row>
    <row r="87" spans="1:2" ht="12.75">
      <c r="A87" s="55" t="s">
        <v>163</v>
      </c>
      <c r="B87" s="55" t="s">
        <v>164</v>
      </c>
    </row>
    <row r="88" spans="1:2" ht="12.75">
      <c r="A88" s="54"/>
      <c r="B88" s="54"/>
    </row>
    <row r="89" spans="1:2" ht="12.75">
      <c r="A89" s="54"/>
      <c r="B89" s="54" t="s">
        <v>184</v>
      </c>
    </row>
    <row r="90" spans="1:2" ht="12.75">
      <c r="A90" s="54"/>
      <c r="B90" s="54"/>
    </row>
    <row r="91" spans="1:3" ht="12.75">
      <c r="A91" s="55" t="s">
        <v>165</v>
      </c>
      <c r="B91" s="55" t="s">
        <v>166</v>
      </c>
      <c r="C91" s="58"/>
    </row>
    <row r="92" spans="1:2" ht="12.75">
      <c r="A92" s="54"/>
      <c r="B92" s="54" t="s">
        <v>4</v>
      </c>
    </row>
    <row r="93" spans="1:2" ht="12.75">
      <c r="A93" s="54"/>
      <c r="B93" s="54" t="s">
        <v>280</v>
      </c>
    </row>
    <row r="94" spans="1:2" ht="12.75">
      <c r="A94" s="54" t="s">
        <v>4</v>
      </c>
      <c r="B94" s="143" t="s">
        <v>4</v>
      </c>
    </row>
    <row r="95" spans="1:2" ht="12.75">
      <c r="A95" s="55" t="s">
        <v>167</v>
      </c>
      <c r="B95" s="55" t="s">
        <v>168</v>
      </c>
    </row>
    <row r="96" spans="1:2" ht="12.75">
      <c r="A96" s="54"/>
      <c r="B96" s="54"/>
    </row>
    <row r="97" spans="1:2" ht="12.75">
      <c r="A97" s="54"/>
      <c r="B97" s="54" t="s">
        <v>169</v>
      </c>
    </row>
    <row r="98" spans="1:7" ht="12.75">
      <c r="A98" s="54"/>
      <c r="B98" s="54" t="s">
        <v>255</v>
      </c>
      <c r="G98" s="30"/>
    </row>
    <row r="100" spans="1:2" ht="12.75">
      <c r="A100" s="55" t="s">
        <v>170</v>
      </c>
      <c r="B100" s="55" t="s">
        <v>171</v>
      </c>
    </row>
    <row r="101" spans="1:2" ht="12.75">
      <c r="A101" s="54"/>
      <c r="B101" s="54"/>
    </row>
    <row r="102" spans="1:2" ht="12.75">
      <c r="A102" s="54"/>
      <c r="B102" s="54" t="s">
        <v>281</v>
      </c>
    </row>
    <row r="103" spans="1:2" ht="12.75">
      <c r="A103" s="54"/>
      <c r="B103" s="54"/>
    </row>
    <row r="104" spans="1:2" ht="12.75">
      <c r="A104" s="54"/>
      <c r="B104" s="54"/>
    </row>
    <row r="105" spans="1:6" ht="12.75">
      <c r="A105" s="55" t="s">
        <v>4</v>
      </c>
      <c r="B105" s="55" t="s">
        <v>4</v>
      </c>
      <c r="F105" s="62" t="s">
        <v>4</v>
      </c>
    </row>
    <row r="106" spans="1:6" ht="12.75">
      <c r="A106" s="54"/>
      <c r="B106" s="54"/>
      <c r="F106" s="151" t="s">
        <v>4</v>
      </c>
    </row>
    <row r="107" spans="1:6" ht="12.75">
      <c r="A107" s="54"/>
      <c r="B107" s="54" t="s">
        <v>4</v>
      </c>
      <c r="F107" s="151"/>
    </row>
    <row r="108" spans="1:6" ht="12.75">
      <c r="A108" s="54" t="s">
        <v>4</v>
      </c>
      <c r="B108" s="54" t="s">
        <v>4</v>
      </c>
      <c r="F108" s="61" t="s">
        <v>4</v>
      </c>
    </row>
    <row r="109" spans="1:6" ht="12.75">
      <c r="A109" s="54"/>
      <c r="B109" s="54"/>
      <c r="F109" s="61"/>
    </row>
    <row r="110" spans="1:6" ht="12.75">
      <c r="A110" s="54"/>
      <c r="B110" s="54" t="s">
        <v>4</v>
      </c>
      <c r="F110" s="61"/>
    </row>
    <row r="111" spans="1:6" ht="12.75">
      <c r="A111" s="54"/>
      <c r="B111" s="54" t="s">
        <v>4</v>
      </c>
      <c r="F111" s="61" t="s">
        <v>4</v>
      </c>
    </row>
    <row r="113" ht="12.75">
      <c r="B113" s="54" t="s">
        <v>207</v>
      </c>
    </row>
    <row r="114" spans="2:6" ht="12.75">
      <c r="B114" s="54" t="s">
        <v>211</v>
      </c>
      <c r="F114" s="54" t="s">
        <v>261</v>
      </c>
    </row>
    <row r="115" spans="2:6" ht="12.75">
      <c r="B115" s="54" t="s">
        <v>211</v>
      </c>
      <c r="F115" s="61" t="s">
        <v>4</v>
      </c>
    </row>
    <row r="116" spans="2:6" ht="12.75">
      <c r="B116" s="54"/>
      <c r="F116" s="61"/>
    </row>
    <row r="117" spans="2:6" ht="12.75">
      <c r="B117" s="54"/>
      <c r="F117" s="61"/>
    </row>
    <row r="118" spans="1:4" ht="18.75">
      <c r="A118" s="28" t="s">
        <v>187</v>
      </c>
      <c r="B118" s="55"/>
      <c r="C118" s="58"/>
      <c r="D118" s="58"/>
    </row>
    <row r="119" spans="1:4" ht="18.75">
      <c r="A119" s="28" t="s">
        <v>188</v>
      </c>
      <c r="C119" s="58"/>
      <c r="D119" s="58"/>
    </row>
    <row r="120" spans="1:3" ht="12.75">
      <c r="A120" s="54"/>
      <c r="B120" s="54"/>
      <c r="C120" t="s">
        <v>4</v>
      </c>
    </row>
    <row r="121" spans="1:4" ht="12.75">
      <c r="A121" s="55" t="s">
        <v>90</v>
      </c>
      <c r="B121" s="55" t="s">
        <v>202</v>
      </c>
      <c r="C121" s="58"/>
      <c r="D121" s="58"/>
    </row>
    <row r="122" spans="1:2" ht="12.75">
      <c r="A122" s="54"/>
      <c r="B122" s="54"/>
    </row>
    <row r="123" spans="1:2" ht="12.75">
      <c r="A123" s="54"/>
      <c r="B123" s="54" t="s">
        <v>292</v>
      </c>
    </row>
    <row r="124" spans="1:2" ht="12.75">
      <c r="A124" s="54"/>
      <c r="B124" s="54" t="s">
        <v>296</v>
      </c>
    </row>
    <row r="125" spans="1:2" ht="12.75">
      <c r="A125" s="54"/>
      <c r="B125" s="54" t="s">
        <v>293</v>
      </c>
    </row>
    <row r="126" spans="1:2" ht="12.75">
      <c r="A126" s="54"/>
      <c r="B126" s="54" t="s">
        <v>4</v>
      </c>
    </row>
    <row r="127" spans="1:2" ht="12.75">
      <c r="A127" s="54"/>
      <c r="B127" s="54" t="s">
        <v>286</v>
      </c>
    </row>
    <row r="128" spans="1:2" ht="12.75">
      <c r="A128" s="54"/>
      <c r="B128" s="54" t="s">
        <v>287</v>
      </c>
    </row>
    <row r="129" spans="1:2" ht="12.75">
      <c r="A129" s="54"/>
      <c r="B129" s="54" t="s">
        <v>302</v>
      </c>
    </row>
    <row r="130" spans="1:2" ht="12.75">
      <c r="A130" s="54"/>
      <c r="B130" s="54" t="s">
        <v>4</v>
      </c>
    </row>
    <row r="131" spans="1:2" ht="12.75">
      <c r="A131" s="55" t="s">
        <v>91</v>
      </c>
      <c r="B131" s="55" t="s">
        <v>134</v>
      </c>
    </row>
    <row r="132" spans="1:10" ht="12.75">
      <c r="A132" s="54"/>
      <c r="B132" s="54"/>
      <c r="J132" t="s">
        <v>4</v>
      </c>
    </row>
    <row r="133" spans="1:2" ht="12.75">
      <c r="A133" s="54"/>
      <c r="B133" s="54" t="s">
        <v>306</v>
      </c>
    </row>
    <row r="134" spans="1:7" ht="12.75">
      <c r="A134" s="54"/>
      <c r="B134" s="54" t="s">
        <v>291</v>
      </c>
      <c r="G134" t="s">
        <v>4</v>
      </c>
    </row>
    <row r="135" spans="1:2" ht="12.75">
      <c r="A135" s="54"/>
      <c r="B135" s="54" t="s">
        <v>297</v>
      </c>
    </row>
    <row r="136" spans="1:2" ht="12.75">
      <c r="A136" s="54"/>
      <c r="B136" s="54" t="s">
        <v>288</v>
      </c>
    </row>
    <row r="137" spans="1:2" ht="12.75">
      <c r="A137" s="54"/>
      <c r="B137" s="54" t="s">
        <v>4</v>
      </c>
    </row>
    <row r="138" spans="1:4" ht="12.75">
      <c r="A138" s="55" t="s">
        <v>93</v>
      </c>
      <c r="B138" s="55" t="s">
        <v>285</v>
      </c>
      <c r="D138" t="s">
        <v>4</v>
      </c>
    </row>
    <row r="139" spans="1:2" ht="12.75">
      <c r="A139" s="54"/>
      <c r="B139" s="54"/>
    </row>
    <row r="140" spans="1:2" ht="12.75">
      <c r="A140" s="54"/>
      <c r="B140" s="54" t="s">
        <v>301</v>
      </c>
    </row>
    <row r="141" spans="1:2" ht="12.75">
      <c r="A141" s="54"/>
      <c r="B141" s="54" t="s">
        <v>307</v>
      </c>
    </row>
    <row r="142" spans="1:2" ht="12.75">
      <c r="A142" s="54"/>
      <c r="B142" s="54" t="s">
        <v>298</v>
      </c>
    </row>
    <row r="143" spans="1:2" ht="12.75">
      <c r="A143" s="54"/>
      <c r="B143" s="54" t="s">
        <v>299</v>
      </c>
    </row>
    <row r="144" spans="1:2" ht="12.75">
      <c r="A144" s="54"/>
      <c r="B144" s="54" t="s">
        <v>300</v>
      </c>
    </row>
    <row r="145" ht="12.75">
      <c r="B145" s="54" t="s">
        <v>4</v>
      </c>
    </row>
    <row r="146" spans="1:2" ht="12.75">
      <c r="A146" s="55" t="s">
        <v>92</v>
      </c>
      <c r="B146" s="55" t="s">
        <v>94</v>
      </c>
    </row>
    <row r="147" spans="1:2" ht="12.75">
      <c r="A147" s="54"/>
      <c r="B147" s="54"/>
    </row>
    <row r="148" spans="1:8" ht="12.75">
      <c r="A148" s="54"/>
      <c r="B148" s="54" t="s">
        <v>254</v>
      </c>
      <c r="H148" t="s">
        <v>207</v>
      </c>
    </row>
    <row r="149" spans="1:2" ht="12.75">
      <c r="A149" s="54"/>
      <c r="B149" s="54"/>
    </row>
    <row r="150" spans="1:6" ht="12.75">
      <c r="A150" s="55" t="s">
        <v>95</v>
      </c>
      <c r="B150" s="55" t="s">
        <v>222</v>
      </c>
      <c r="C150" s="61" t="s">
        <v>4</v>
      </c>
      <c r="D150" s="61" t="s">
        <v>96</v>
      </c>
      <c r="E150" s="59"/>
      <c r="F150" s="59"/>
    </row>
    <row r="151" spans="1:6" ht="12.75">
      <c r="A151" s="54"/>
      <c r="B151" s="54"/>
      <c r="C151" s="61" t="s">
        <v>96</v>
      </c>
      <c r="D151" s="61" t="s">
        <v>99</v>
      </c>
      <c r="E151" s="59"/>
      <c r="F151" s="59"/>
    </row>
    <row r="152" spans="1:6" ht="12.75">
      <c r="A152" s="54"/>
      <c r="B152" s="54"/>
      <c r="C152" s="61" t="s">
        <v>98</v>
      </c>
      <c r="D152" s="61" t="s">
        <v>100</v>
      </c>
      <c r="E152" s="59"/>
      <c r="F152" s="59"/>
    </row>
    <row r="153" spans="1:6" ht="12.75">
      <c r="A153" s="54"/>
      <c r="B153" s="54"/>
      <c r="C153" s="103" t="s">
        <v>283</v>
      </c>
      <c r="D153" s="103" t="s">
        <v>283</v>
      </c>
      <c r="E153" s="59"/>
      <c r="F153" s="59"/>
    </row>
    <row r="154" spans="1:6" ht="12.75">
      <c r="A154" s="54" t="s">
        <v>4</v>
      </c>
      <c r="B154" s="54"/>
      <c r="C154" s="90" t="s">
        <v>20</v>
      </c>
      <c r="D154" s="90" t="s">
        <v>20</v>
      </c>
      <c r="E154" s="59"/>
      <c r="F154" s="59"/>
    </row>
    <row r="155" spans="1:6" ht="12.75">
      <c r="A155" s="54"/>
      <c r="B155" s="54" t="s">
        <v>101</v>
      </c>
      <c r="C155" s="97">
        <v>135</v>
      </c>
      <c r="D155" s="97">
        <v>136</v>
      </c>
      <c r="E155" s="59"/>
      <c r="F155" s="59"/>
    </row>
    <row r="156" spans="1:10" ht="12.75">
      <c r="A156" s="54"/>
      <c r="B156" s="54" t="s">
        <v>102</v>
      </c>
      <c r="C156" s="150">
        <v>0</v>
      </c>
      <c r="D156" s="150">
        <v>0</v>
      </c>
      <c r="E156" s="59"/>
      <c r="F156" s="59"/>
      <c r="J156" t="s">
        <v>4</v>
      </c>
    </row>
    <row r="157" spans="1:6" ht="13.5" thickBot="1">
      <c r="A157" s="54"/>
      <c r="B157" s="54" t="s">
        <v>4</v>
      </c>
      <c r="C157" s="104">
        <f>+C156+C155</f>
        <v>135</v>
      </c>
      <c r="D157" s="104">
        <f>+D156+D155</f>
        <v>136</v>
      </c>
      <c r="E157" s="59"/>
      <c r="F157" s="59"/>
    </row>
    <row r="158" spans="1:6" ht="13.5" thickTop="1">
      <c r="A158" s="54"/>
      <c r="B158" s="54"/>
      <c r="C158" s="100" t="s">
        <v>4</v>
      </c>
      <c r="D158" s="100" t="s">
        <v>4</v>
      </c>
      <c r="E158" s="59"/>
      <c r="F158" s="59"/>
    </row>
    <row r="159" spans="1:6" ht="12.75">
      <c r="A159" s="54"/>
      <c r="B159" s="54" t="s">
        <v>235</v>
      </c>
      <c r="C159" s="100"/>
      <c r="D159" s="100"/>
      <c r="E159" s="59"/>
      <c r="F159" s="59"/>
    </row>
    <row r="161" spans="1:6" ht="12.75">
      <c r="A161" s="55" t="s">
        <v>103</v>
      </c>
      <c r="B161" s="55" t="s">
        <v>104</v>
      </c>
      <c r="C161" s="59"/>
      <c r="D161" s="59"/>
      <c r="E161" s="59"/>
      <c r="F161" s="59"/>
    </row>
    <row r="162" spans="1:6" ht="12.75">
      <c r="A162" s="54"/>
      <c r="B162" s="54"/>
      <c r="C162" s="59"/>
      <c r="D162" s="59"/>
      <c r="E162" s="59"/>
      <c r="F162" s="59"/>
    </row>
    <row r="163" spans="1:6" ht="12.75">
      <c r="A163" s="54"/>
      <c r="B163" s="54" t="s">
        <v>183</v>
      </c>
      <c r="C163" s="59"/>
      <c r="D163" s="59"/>
      <c r="E163" s="59"/>
      <c r="F163" s="59"/>
    </row>
    <row r="164" spans="1:5" ht="12.75">
      <c r="A164" s="54"/>
      <c r="B164" s="54"/>
      <c r="C164" s="59"/>
      <c r="D164" s="59"/>
      <c r="E164" s="59"/>
    </row>
    <row r="165" spans="1:6" ht="12.75">
      <c r="A165" s="55" t="s">
        <v>105</v>
      </c>
      <c r="B165" s="55" t="s">
        <v>266</v>
      </c>
      <c r="C165" s="59" t="s">
        <v>4</v>
      </c>
      <c r="D165" s="59"/>
      <c r="E165" s="59"/>
      <c r="F165" s="59"/>
    </row>
    <row r="166" spans="1:6" ht="12.75">
      <c r="A166" s="54"/>
      <c r="B166" s="54"/>
      <c r="C166" s="59"/>
      <c r="D166" s="59"/>
      <c r="E166" s="59"/>
      <c r="F166" s="59"/>
    </row>
    <row r="167" spans="1:6" ht="12.75">
      <c r="A167" s="54"/>
      <c r="B167" s="54" t="s">
        <v>191</v>
      </c>
      <c r="C167" s="59"/>
      <c r="D167" s="59"/>
      <c r="E167" s="59"/>
      <c r="F167" s="59"/>
    </row>
    <row r="168" spans="1:6" ht="12.75">
      <c r="A168" s="54"/>
      <c r="B168" s="54"/>
      <c r="C168" s="59"/>
      <c r="D168" s="59"/>
      <c r="E168" s="59"/>
      <c r="F168" s="59"/>
    </row>
    <row r="169" spans="1:6" ht="12.75">
      <c r="A169" s="55" t="s">
        <v>106</v>
      </c>
      <c r="B169" s="55" t="s">
        <v>135</v>
      </c>
      <c r="C169" s="59"/>
      <c r="D169" s="59"/>
      <c r="E169" s="59"/>
      <c r="F169" s="59"/>
    </row>
    <row r="170" spans="1:6" ht="12.75">
      <c r="A170" s="54"/>
      <c r="B170" s="54"/>
      <c r="C170" s="59"/>
      <c r="D170" s="59"/>
      <c r="E170" s="59"/>
      <c r="F170" s="59"/>
    </row>
    <row r="171" spans="1:8" ht="12.75">
      <c r="A171" s="54"/>
      <c r="B171" s="54" t="s">
        <v>308</v>
      </c>
      <c r="C171" s="59"/>
      <c r="D171" s="59"/>
      <c r="E171" s="59"/>
      <c r="F171" s="59"/>
      <c r="H171" t="s">
        <v>207</v>
      </c>
    </row>
    <row r="174" ht="12.75">
      <c r="F174" s="54" t="s">
        <v>262</v>
      </c>
    </row>
    <row r="175" ht="12.75">
      <c r="F175" s="54"/>
    </row>
    <row r="177" spans="1:8" ht="12.75">
      <c r="A177" s="55" t="s">
        <v>107</v>
      </c>
      <c r="B177" s="55" t="s">
        <v>108</v>
      </c>
      <c r="C177" s="58"/>
      <c r="D177" s="59"/>
      <c r="E177" s="59"/>
      <c r="F177" s="59" t="s">
        <v>4</v>
      </c>
      <c r="H177" s="92"/>
    </row>
    <row r="178" spans="1:8" ht="12.75">
      <c r="A178" s="54"/>
      <c r="B178" s="54"/>
      <c r="C178" s="60"/>
      <c r="D178" s="61" t="s">
        <v>111</v>
      </c>
      <c r="E178" s="60"/>
      <c r="F178" s="59"/>
      <c r="H178" s="94"/>
    </row>
    <row r="179" spans="1:8" ht="12.75">
      <c r="A179" s="54"/>
      <c r="B179" s="54"/>
      <c r="C179" s="61" t="s">
        <v>109</v>
      </c>
      <c r="D179" s="61" t="s">
        <v>112</v>
      </c>
      <c r="E179" s="61" t="s">
        <v>19</v>
      </c>
      <c r="F179" s="54"/>
      <c r="H179" s="94"/>
    </row>
    <row r="180" spans="1:6" ht="12.75">
      <c r="A180" s="54"/>
      <c r="B180" s="54"/>
      <c r="C180" s="61" t="s">
        <v>113</v>
      </c>
      <c r="D180" s="61" t="s">
        <v>113</v>
      </c>
      <c r="E180" s="61" t="s">
        <v>113</v>
      </c>
      <c r="F180" s="54"/>
    </row>
    <row r="181" spans="1:6" ht="12.75">
      <c r="A181" s="54"/>
      <c r="B181" s="54"/>
      <c r="C181" s="61" t="s">
        <v>110</v>
      </c>
      <c r="D181" s="61" t="s">
        <v>110</v>
      </c>
      <c r="E181" s="61" t="s">
        <v>110</v>
      </c>
      <c r="F181" s="54"/>
    </row>
    <row r="182" spans="1:6" ht="12.75">
      <c r="A182" s="54"/>
      <c r="B182" s="54"/>
      <c r="C182" s="152" t="s">
        <v>283</v>
      </c>
      <c r="D182" s="152" t="s">
        <v>283</v>
      </c>
      <c r="E182" s="152" t="s">
        <v>283</v>
      </c>
      <c r="F182" s="54"/>
    </row>
    <row r="183" spans="1:6" ht="13.5" thickBot="1">
      <c r="A183" s="54"/>
      <c r="B183" s="54"/>
      <c r="C183" s="89" t="s">
        <v>20</v>
      </c>
      <c r="D183" s="89" t="s">
        <v>20</v>
      </c>
      <c r="E183" s="89" t="s">
        <v>20</v>
      </c>
      <c r="F183" s="54"/>
    </row>
    <row r="184" spans="1:6" ht="12.75">
      <c r="A184" s="54"/>
      <c r="B184" s="55" t="s">
        <v>147</v>
      </c>
      <c r="C184" s="54"/>
      <c r="D184" s="54"/>
      <c r="E184" s="54"/>
      <c r="F184" s="54"/>
    </row>
    <row r="185" spans="1:6" ht="12.75">
      <c r="A185" s="54"/>
      <c r="B185" s="54" t="s">
        <v>114</v>
      </c>
      <c r="C185" s="76">
        <v>0</v>
      </c>
      <c r="D185" s="76">
        <v>0</v>
      </c>
      <c r="E185" s="76">
        <f>+D185+C185</f>
        <v>0</v>
      </c>
      <c r="F185" s="54"/>
    </row>
    <row r="186" spans="1:6" ht="12.75">
      <c r="A186" s="54"/>
      <c r="B186" s="54" t="s">
        <v>115</v>
      </c>
      <c r="C186" s="76">
        <v>1000</v>
      </c>
      <c r="D186" s="76">
        <v>0</v>
      </c>
      <c r="E186" s="76">
        <f>+D186+C186</f>
        <v>1000</v>
      </c>
      <c r="F186" s="54"/>
    </row>
    <row r="187" spans="1:6" ht="12.75">
      <c r="A187" s="54"/>
      <c r="B187" s="54" t="s">
        <v>198</v>
      </c>
      <c r="C187" s="76">
        <v>17498</v>
      </c>
      <c r="D187" s="76">
        <v>15895</v>
      </c>
      <c r="E187" s="76">
        <f>+D187+C187</f>
        <v>33393</v>
      </c>
      <c r="F187" s="54"/>
    </row>
    <row r="188" spans="1:6" ht="12.75">
      <c r="A188" s="54"/>
      <c r="B188" s="54" t="s">
        <v>116</v>
      </c>
      <c r="C188" s="76">
        <v>305</v>
      </c>
      <c r="D188" s="76">
        <v>70</v>
      </c>
      <c r="E188" s="76">
        <f>+D188+C188</f>
        <v>375</v>
      </c>
      <c r="F188" s="54"/>
    </row>
    <row r="189" spans="1:6" ht="12.75">
      <c r="A189" s="54"/>
      <c r="B189" s="54" t="s">
        <v>117</v>
      </c>
      <c r="C189" s="77">
        <v>1294</v>
      </c>
      <c r="D189" s="76">
        <v>0</v>
      </c>
      <c r="E189" s="76">
        <f>+D189+C189</f>
        <v>1294</v>
      </c>
      <c r="F189" s="54"/>
    </row>
    <row r="190" spans="1:6" ht="12.75">
      <c r="A190" s="54"/>
      <c r="B190" s="55" t="s">
        <v>118</v>
      </c>
      <c r="C190" s="78">
        <f>SUM(C185:C189)</f>
        <v>20097</v>
      </c>
      <c r="D190" s="78">
        <f>SUM(D185:D189)</f>
        <v>15965</v>
      </c>
      <c r="E190" s="78">
        <f>SUM(E185:E189)</f>
        <v>36062</v>
      </c>
      <c r="F190" s="54"/>
    </row>
    <row r="191" spans="1:6" ht="12.75">
      <c r="A191" s="54"/>
      <c r="B191" s="54"/>
      <c r="C191" s="76"/>
      <c r="D191" s="76"/>
      <c r="E191" s="76"/>
      <c r="F191" s="54"/>
    </row>
    <row r="192" spans="1:6" ht="12.75">
      <c r="A192" s="54"/>
      <c r="B192" s="55" t="s">
        <v>119</v>
      </c>
      <c r="C192" s="76"/>
      <c r="D192" s="76"/>
      <c r="E192" s="76"/>
      <c r="F192" s="54"/>
    </row>
    <row r="193" spans="1:6" ht="12.75">
      <c r="A193" s="54"/>
      <c r="B193" s="54" t="s">
        <v>120</v>
      </c>
      <c r="C193" s="76">
        <v>816</v>
      </c>
      <c r="D193" s="76">
        <v>70</v>
      </c>
      <c r="E193" s="76">
        <f>+D193+C193</f>
        <v>886</v>
      </c>
      <c r="F193" s="54"/>
    </row>
    <row r="194" spans="1:6" ht="12.75">
      <c r="A194" s="54"/>
      <c r="B194" s="54" t="s">
        <v>121</v>
      </c>
      <c r="C194" s="77">
        <v>640</v>
      </c>
      <c r="D194" s="76">
        <v>0</v>
      </c>
      <c r="E194" s="77">
        <f>+D194+C194</f>
        <v>640</v>
      </c>
      <c r="F194" s="54"/>
    </row>
    <row r="195" spans="1:9" ht="15.75">
      <c r="A195" s="54"/>
      <c r="B195" s="55" t="s">
        <v>118</v>
      </c>
      <c r="C195" s="78">
        <f>+C194+C193</f>
        <v>1456</v>
      </c>
      <c r="D195" s="78">
        <f>+D194+D193</f>
        <v>70</v>
      </c>
      <c r="E195" s="78">
        <f>+E194+E193</f>
        <v>1526</v>
      </c>
      <c r="F195" s="54"/>
      <c r="I195" s="56"/>
    </row>
    <row r="196" spans="1:9" ht="12.75">
      <c r="A196" s="54"/>
      <c r="B196" s="54"/>
      <c r="C196" s="76"/>
      <c r="D196" s="76"/>
      <c r="E196" s="76"/>
      <c r="F196" s="54"/>
      <c r="I196" s="94"/>
    </row>
    <row r="197" spans="1:9" ht="12.75">
      <c r="A197" s="54"/>
      <c r="B197" s="55" t="s">
        <v>122</v>
      </c>
      <c r="C197" s="101">
        <f>+C195+C190</f>
        <v>21553</v>
      </c>
      <c r="D197" s="101">
        <f>+D195+D190</f>
        <v>16035</v>
      </c>
      <c r="E197" s="101">
        <f>+D197+C197</f>
        <v>37588</v>
      </c>
      <c r="F197" s="54"/>
      <c r="I197" s="94"/>
    </row>
    <row r="198" ht="15.75">
      <c r="I198" s="56"/>
    </row>
    <row r="199" spans="1:9" ht="15.75">
      <c r="A199" s="55" t="s">
        <v>123</v>
      </c>
      <c r="B199" s="55" t="s">
        <v>124</v>
      </c>
      <c r="C199" s="55"/>
      <c r="D199" s="54"/>
      <c r="E199" s="54"/>
      <c r="F199" s="54"/>
      <c r="I199" s="56"/>
    </row>
    <row r="200" spans="1:9" ht="15.75">
      <c r="A200" s="54"/>
      <c r="B200" s="54"/>
      <c r="C200" s="54"/>
      <c r="D200" s="54"/>
      <c r="E200" s="54"/>
      <c r="F200" s="54"/>
      <c r="I200" s="56"/>
    </row>
    <row r="201" spans="1:9" ht="15.75">
      <c r="A201" s="54"/>
      <c r="B201" s="54" t="s">
        <v>206</v>
      </c>
      <c r="C201" s="54"/>
      <c r="D201" s="54"/>
      <c r="E201" s="54"/>
      <c r="F201" s="54"/>
      <c r="I201" s="56"/>
    </row>
    <row r="202" spans="1:6" ht="12.75">
      <c r="A202" s="54"/>
      <c r="B202" s="54"/>
      <c r="C202" s="54"/>
      <c r="D202" s="54"/>
      <c r="E202" s="54"/>
      <c r="F202" s="54"/>
    </row>
    <row r="203" spans="1:6" ht="12.75">
      <c r="A203" s="55" t="s">
        <v>125</v>
      </c>
      <c r="B203" s="55" t="s">
        <v>126</v>
      </c>
      <c r="C203" s="54"/>
      <c r="D203" s="54"/>
      <c r="E203" s="54"/>
      <c r="F203" s="54"/>
    </row>
    <row r="204" spans="1:6" ht="12.75">
      <c r="A204" s="54"/>
      <c r="B204" s="54"/>
      <c r="C204" s="54"/>
      <c r="D204" s="54"/>
      <c r="E204" s="54"/>
      <c r="F204" s="54"/>
    </row>
    <row r="205" spans="1:6" ht="12.75">
      <c r="A205" s="54"/>
      <c r="B205" s="54" t="s">
        <v>127</v>
      </c>
      <c r="C205" s="54"/>
      <c r="D205" s="54"/>
      <c r="E205" s="54"/>
      <c r="F205" s="54"/>
    </row>
    <row r="206" spans="1:6" ht="12.75">
      <c r="A206" s="54"/>
      <c r="B206" s="54"/>
      <c r="C206" s="54"/>
      <c r="D206" s="54"/>
      <c r="E206" s="54"/>
      <c r="F206" s="54"/>
    </row>
    <row r="207" spans="1:6" ht="12.75">
      <c r="A207" s="55" t="s">
        <v>128</v>
      </c>
      <c r="B207" s="55" t="s">
        <v>186</v>
      </c>
      <c r="C207" s="54"/>
      <c r="D207" s="54"/>
      <c r="E207" s="54"/>
      <c r="F207" s="54"/>
    </row>
    <row r="208" spans="1:6" ht="12.75">
      <c r="A208" s="54"/>
      <c r="B208" s="54"/>
      <c r="C208" s="54"/>
      <c r="D208" s="54"/>
      <c r="E208" s="54"/>
      <c r="F208" s="54"/>
    </row>
    <row r="209" spans="1:6" ht="12.75">
      <c r="A209" s="54"/>
      <c r="B209" s="54" t="s">
        <v>289</v>
      </c>
      <c r="C209" s="54"/>
      <c r="D209" s="54"/>
      <c r="E209" s="54"/>
      <c r="F209" s="54"/>
    </row>
    <row r="210" spans="1:6" ht="12.75">
      <c r="A210" s="54"/>
      <c r="B210" s="54" t="s">
        <v>290</v>
      </c>
      <c r="C210" s="54"/>
      <c r="D210" s="54"/>
      <c r="E210" s="54"/>
      <c r="F210" s="54"/>
    </row>
    <row r="211" spans="1:6" ht="12.75">
      <c r="A211" s="54"/>
      <c r="B211" s="54"/>
      <c r="C211" s="54"/>
      <c r="D211" s="54"/>
      <c r="E211" s="54"/>
      <c r="F211" s="54"/>
    </row>
    <row r="212" spans="1:6" ht="12.75">
      <c r="A212" s="55" t="s">
        <v>129</v>
      </c>
      <c r="B212" s="55" t="s">
        <v>208</v>
      </c>
      <c r="C212" s="54" t="s">
        <v>207</v>
      </c>
      <c r="D212" s="54"/>
      <c r="E212" s="54"/>
      <c r="F212" s="54"/>
    </row>
    <row r="213" spans="1:6" ht="12.75">
      <c r="A213" s="54"/>
      <c r="B213" s="54"/>
      <c r="C213" s="61" t="s">
        <v>96</v>
      </c>
      <c r="D213" s="61" t="s">
        <v>190</v>
      </c>
      <c r="E213" s="61" t="s">
        <v>96</v>
      </c>
      <c r="F213" s="61" t="s">
        <v>190</v>
      </c>
    </row>
    <row r="214" spans="1:6" ht="12.75">
      <c r="A214" s="54"/>
      <c r="C214" s="61" t="s">
        <v>97</v>
      </c>
      <c r="D214" s="61" t="s">
        <v>97</v>
      </c>
      <c r="E214" s="61" t="s">
        <v>195</v>
      </c>
      <c r="F214" s="61" t="s">
        <v>195</v>
      </c>
    </row>
    <row r="215" spans="1:6" ht="12.75">
      <c r="A215" s="54"/>
      <c r="B215" s="54"/>
      <c r="C215" s="61" t="s">
        <v>98</v>
      </c>
      <c r="D215" s="61" t="s">
        <v>98</v>
      </c>
      <c r="E215" s="61" t="s">
        <v>98</v>
      </c>
      <c r="F215" s="61" t="s">
        <v>98</v>
      </c>
    </row>
    <row r="216" spans="1:6" ht="13.5" thickBot="1">
      <c r="A216" s="54"/>
      <c r="B216" s="54"/>
      <c r="C216" s="153" t="s">
        <v>283</v>
      </c>
      <c r="D216" s="153" t="s">
        <v>282</v>
      </c>
      <c r="E216" s="153" t="s">
        <v>283</v>
      </c>
      <c r="F216" s="153" t="s">
        <v>282</v>
      </c>
    </row>
    <row r="217" spans="1:6" ht="12.75">
      <c r="A217" s="54"/>
      <c r="B217" s="54"/>
      <c r="C217" s="146" t="s">
        <v>217</v>
      </c>
      <c r="D217" s="146" t="s">
        <v>217</v>
      </c>
      <c r="E217" s="146" t="s">
        <v>217</v>
      </c>
      <c r="F217" s="146" t="s">
        <v>217</v>
      </c>
    </row>
    <row r="218" spans="1:6" ht="12.75">
      <c r="A218" s="54"/>
      <c r="B218" s="54" t="s">
        <v>225</v>
      </c>
      <c r="C218" s="54"/>
      <c r="D218" s="54"/>
      <c r="E218" s="54"/>
      <c r="F218" s="54"/>
    </row>
    <row r="219" spans="1:6" ht="13.5" thickBot="1">
      <c r="A219" s="54"/>
      <c r="B219" s="54" t="s">
        <v>216</v>
      </c>
      <c r="C219" s="95">
        <v>-324</v>
      </c>
      <c r="D219" s="95">
        <v>272</v>
      </c>
      <c r="E219" s="95">
        <v>-518</v>
      </c>
      <c r="F219" s="95">
        <v>122</v>
      </c>
    </row>
    <row r="220" spans="1:6" ht="13.5" thickTop="1">
      <c r="A220" s="54"/>
      <c r="B220" s="54" t="s">
        <v>4</v>
      </c>
      <c r="C220" s="54"/>
      <c r="D220" s="54"/>
      <c r="E220" s="135"/>
      <c r="F220" s="135"/>
    </row>
    <row r="221" spans="1:6" ht="12.75">
      <c r="A221" s="54"/>
      <c r="B221" s="54" t="s">
        <v>185</v>
      </c>
      <c r="C221" s="76">
        <v>84495</v>
      </c>
      <c r="D221" s="76">
        <v>84495</v>
      </c>
      <c r="E221" s="76">
        <v>84495</v>
      </c>
      <c r="F221" s="76">
        <v>84495</v>
      </c>
    </row>
    <row r="222" spans="1:6" ht="12.75">
      <c r="A222" s="54"/>
      <c r="B222" s="54" t="s">
        <v>232</v>
      </c>
      <c r="C222" s="54" t="s">
        <v>4</v>
      </c>
      <c r="D222" s="54" t="s">
        <v>4</v>
      </c>
      <c r="E222" s="135" t="s">
        <v>4</v>
      </c>
      <c r="F222" s="135" t="s">
        <v>4</v>
      </c>
    </row>
    <row r="223" spans="1:6" ht="12.75">
      <c r="A223" s="54"/>
      <c r="B223" s="54" t="s">
        <v>4</v>
      </c>
      <c r="C223" s="147" t="s">
        <v>4</v>
      </c>
      <c r="D223" s="91" t="s">
        <v>4</v>
      </c>
      <c r="E223" s="147" t="s">
        <v>4</v>
      </c>
      <c r="F223" s="147" t="s">
        <v>4</v>
      </c>
    </row>
    <row r="224" spans="1:6" ht="12.75">
      <c r="A224" s="54"/>
      <c r="B224" s="54" t="s">
        <v>226</v>
      </c>
      <c r="C224" s="88">
        <f>+C219/C221*100</f>
        <v>-0.3834546422865258</v>
      </c>
      <c r="D224" s="88">
        <f>+D219/D221*100</f>
        <v>0.32191253920350316</v>
      </c>
      <c r="E224" s="88">
        <f>+E219/E221*100</f>
        <v>-0.613054026865495</v>
      </c>
      <c r="F224" s="88">
        <f>+F219/F221*100</f>
        <v>0.14438724184863008</v>
      </c>
    </row>
    <row r="225" spans="1:6" ht="12.75">
      <c r="A225" s="54"/>
      <c r="B225" s="54" t="s">
        <v>227</v>
      </c>
      <c r="C225" s="144" t="s">
        <v>210</v>
      </c>
      <c r="D225" s="144" t="s">
        <v>210</v>
      </c>
      <c r="E225" s="144" t="s">
        <v>210</v>
      </c>
      <c r="F225" s="144" t="s">
        <v>210</v>
      </c>
    </row>
    <row r="226" ht="12.75">
      <c r="A226" s="54"/>
    </row>
    <row r="227" spans="1:2" ht="12.75">
      <c r="A227" s="54"/>
      <c r="B227" s="91" t="s">
        <v>209</v>
      </c>
    </row>
    <row r="228" ht="12.75">
      <c r="A228" s="54"/>
    </row>
    <row r="229" spans="1:11" ht="15">
      <c r="A229" s="54"/>
      <c r="B229" s="2" t="s">
        <v>284</v>
      </c>
      <c r="C229" s="91"/>
      <c r="D229" s="91"/>
      <c r="E229" s="91"/>
      <c r="F229" s="54" t="s">
        <v>263</v>
      </c>
      <c r="K229" s="9"/>
    </row>
    <row r="230" ht="12.75">
      <c r="K230" s="9"/>
    </row>
    <row r="231" ht="12.75">
      <c r="K231" s="9"/>
    </row>
    <row r="232" ht="12.75">
      <c r="K232" s="9"/>
    </row>
    <row r="233" ht="12.75">
      <c r="K233" s="9"/>
    </row>
    <row r="234" ht="12.75">
      <c r="K234" s="9"/>
    </row>
    <row r="235" spans="1:11" ht="12.75">
      <c r="A235" s="54"/>
      <c r="C235" s="133"/>
      <c r="D235" s="133"/>
      <c r="E235" s="91"/>
      <c r="F235" s="54"/>
      <c r="K235" s="9"/>
    </row>
    <row r="236" spans="1:11" ht="12.75">
      <c r="A236" s="54"/>
      <c r="B236" s="91"/>
      <c r="C236" s="91"/>
      <c r="D236" s="91"/>
      <c r="E236" s="91"/>
      <c r="F236" s="54"/>
      <c r="K236" s="9"/>
    </row>
    <row r="237" spans="1:11" ht="12.75">
      <c r="A237" s="54" t="s">
        <v>4</v>
      </c>
      <c r="C237" s="133"/>
      <c r="D237" s="133"/>
      <c r="E237" s="91"/>
      <c r="K237" s="9"/>
    </row>
    <row r="238" ht="12.75">
      <c r="K238" s="9"/>
    </row>
    <row r="239" ht="12.75">
      <c r="K239" s="9"/>
    </row>
    <row r="240" ht="12.75">
      <c r="K240" s="9"/>
    </row>
    <row r="241" ht="12.75">
      <c r="K241" s="9"/>
    </row>
    <row r="242" ht="12.75">
      <c r="K242" s="9"/>
    </row>
    <row r="243" ht="12.75">
      <c r="K243" s="9"/>
    </row>
    <row r="244" ht="12.75">
      <c r="K244" s="9"/>
    </row>
    <row r="245" ht="12.75">
      <c r="K245" s="9"/>
    </row>
    <row r="246" ht="12.75">
      <c r="K246" s="9"/>
    </row>
    <row r="247" ht="12.75">
      <c r="K247" s="9"/>
    </row>
    <row r="248" ht="12.75">
      <c r="K248" s="9"/>
    </row>
    <row r="249" ht="12.75">
      <c r="K249" s="69"/>
    </row>
    <row r="250" ht="12.75">
      <c r="K250" s="69"/>
    </row>
    <row r="251" ht="12.75">
      <c r="K251" s="69"/>
    </row>
    <row r="252" ht="12.75">
      <c r="K252" s="69"/>
    </row>
    <row r="253" ht="12.75">
      <c r="K253" s="74"/>
    </row>
    <row r="254" ht="12.75">
      <c r="K254" s="74"/>
    </row>
    <row r="255" ht="12.75">
      <c r="K255" s="69"/>
    </row>
    <row r="256" ht="12.75">
      <c r="K256" s="69"/>
    </row>
    <row r="257" ht="12.75">
      <c r="K257" s="69"/>
    </row>
    <row r="258" ht="12.75">
      <c r="K258" s="69"/>
    </row>
    <row r="259" ht="12.75">
      <c r="K259" s="69"/>
    </row>
    <row r="260" ht="12.75">
      <c r="K260" s="69"/>
    </row>
    <row r="261" ht="12.75">
      <c r="K261" s="69"/>
    </row>
    <row r="262" ht="12.75">
      <c r="K262" s="69"/>
    </row>
    <row r="263" ht="12.75">
      <c r="K263" s="69"/>
    </row>
    <row r="264" ht="12.75">
      <c r="K264" s="69"/>
    </row>
    <row r="265" ht="12.75">
      <c r="K265" s="69"/>
    </row>
    <row r="266" ht="12.75">
      <c r="K266" s="69"/>
    </row>
    <row r="267" ht="12.75">
      <c r="K267" s="69"/>
    </row>
    <row r="268" ht="12.75">
      <c r="K268" s="69"/>
    </row>
    <row r="269" ht="12.75">
      <c r="K269" s="69"/>
    </row>
    <row r="270" ht="12.75">
      <c r="K270" s="69"/>
    </row>
    <row r="271" ht="12.75">
      <c r="K271" s="69"/>
    </row>
    <row r="272" ht="12.75">
      <c r="K272" s="69"/>
    </row>
    <row r="273" ht="12.75">
      <c r="K273" s="69"/>
    </row>
    <row r="274" ht="12.75">
      <c r="K274" s="69"/>
    </row>
    <row r="275" ht="12.75">
      <c r="K275" s="69"/>
    </row>
    <row r="276" ht="12.75">
      <c r="K276" s="69"/>
    </row>
    <row r="277" ht="12.75">
      <c r="K277" s="69"/>
    </row>
    <row r="278" ht="12.75">
      <c r="K278" s="69"/>
    </row>
    <row r="279" ht="12.75">
      <c r="K279" s="69"/>
    </row>
    <row r="280" ht="12.75">
      <c r="K280" s="69"/>
    </row>
    <row r="281" ht="12.75">
      <c r="K281" s="69"/>
    </row>
    <row r="282" ht="12.75">
      <c r="K282" s="69"/>
    </row>
    <row r="283" ht="12.75">
      <c r="K283" s="69"/>
    </row>
    <row r="284" ht="12.75">
      <c r="K284" s="69"/>
    </row>
    <row r="285" ht="12.75">
      <c r="K285" s="69"/>
    </row>
    <row r="286" ht="12.75">
      <c r="K286" s="69"/>
    </row>
    <row r="287" ht="12.75">
      <c r="K287" s="69"/>
    </row>
    <row r="288" ht="12.75">
      <c r="K288" s="69"/>
    </row>
    <row r="289" ht="12.75">
      <c r="K289" s="69"/>
    </row>
    <row r="290" ht="12.75">
      <c r="K290" s="69"/>
    </row>
    <row r="291" ht="12.75">
      <c r="K291" s="69"/>
    </row>
    <row r="292" ht="12.75">
      <c r="K292" s="69"/>
    </row>
    <row r="293" ht="12.75">
      <c r="K293" s="69"/>
    </row>
    <row r="294" ht="12.75">
      <c r="K294" s="69"/>
    </row>
    <row r="295" ht="12.75">
      <c r="K295" s="69"/>
    </row>
    <row r="296" ht="12.75">
      <c r="K296" s="69"/>
    </row>
    <row r="297" ht="12.75">
      <c r="K297" s="69"/>
    </row>
    <row r="298" ht="12.75">
      <c r="K298" s="69"/>
    </row>
    <row r="299" ht="12.75">
      <c r="K299" s="69"/>
    </row>
    <row r="300" ht="12.75">
      <c r="K300" s="69"/>
    </row>
    <row r="301" ht="12.75">
      <c r="K301" s="69"/>
    </row>
    <row r="302" ht="12.75">
      <c r="K302" s="69"/>
    </row>
    <row r="303" ht="12.75">
      <c r="K303" s="69"/>
    </row>
    <row r="304" ht="12.75">
      <c r="K304" s="69"/>
    </row>
    <row r="305" ht="12.75">
      <c r="K305" s="69"/>
    </row>
    <row r="306" ht="12.75">
      <c r="K306" s="69"/>
    </row>
    <row r="307" ht="12.75">
      <c r="K307" s="69"/>
    </row>
    <row r="308" ht="12.75">
      <c r="K308" s="69"/>
    </row>
    <row r="309" ht="12.75">
      <c r="K309" s="69"/>
    </row>
    <row r="310" ht="12.75">
      <c r="K310" s="69"/>
    </row>
    <row r="311" spans="7:11" ht="12.75">
      <c r="G311" s="9"/>
      <c r="K311" s="9"/>
    </row>
    <row r="312" spans="7:11" ht="12.75">
      <c r="G312" s="9"/>
      <c r="K312" s="9"/>
    </row>
    <row r="313" ht="12.75">
      <c r="G313" s="9"/>
    </row>
    <row r="314" ht="12.75">
      <c r="G314" s="9"/>
    </row>
    <row r="319" spans="1:6" ht="12.75">
      <c r="A319" s="54"/>
      <c r="B319" s="91"/>
      <c r="C319" s="134"/>
      <c r="D319" s="134"/>
      <c r="E319" s="91"/>
      <c r="F319" s="54"/>
    </row>
    <row r="328" spans="3:6" ht="12.75">
      <c r="C328" s="54"/>
      <c r="D328" s="54"/>
      <c r="E328" s="54"/>
      <c r="F328" s="140" t="s">
        <v>4</v>
      </c>
    </row>
    <row r="337" spans="3:5" ht="12.75">
      <c r="C337" s="54"/>
      <c r="D337" s="54"/>
      <c r="E337" s="54"/>
    </row>
    <row r="353" spans="2:6" ht="12.75">
      <c r="B353" s="54"/>
      <c r="C353" s="54"/>
      <c r="D353" s="54"/>
      <c r="E353" s="54"/>
      <c r="F353" s="54"/>
    </row>
    <row r="379" spans="3:4" ht="12.75">
      <c r="C379" s="54"/>
      <c r="D379" s="54"/>
    </row>
    <row r="380" spans="3:6" ht="12.75">
      <c r="C380" s="54"/>
      <c r="D380" s="54"/>
      <c r="E380" s="54"/>
      <c r="F380" s="54" t="s">
        <v>4</v>
      </c>
    </row>
    <row r="381" spans="3:6" ht="12.75">
      <c r="C381" s="54"/>
      <c r="D381" s="54"/>
      <c r="E381" s="54"/>
      <c r="F381" s="54" t="s">
        <v>4</v>
      </c>
    </row>
    <row r="405" ht="14.25" customHeight="1"/>
    <row r="406" ht="14.25" customHeight="1"/>
    <row r="407" spans="12:17" ht="17.25" customHeight="1">
      <c r="L407" s="155"/>
      <c r="M407" s="68"/>
      <c r="N407" s="68"/>
      <c r="O407" s="156"/>
      <c r="P407" s="68"/>
      <c r="Q407" s="68"/>
    </row>
    <row r="408" spans="12:17" ht="15" customHeight="1">
      <c r="L408" s="155"/>
      <c r="M408" s="68"/>
      <c r="N408" s="68"/>
      <c r="O408" s="156"/>
      <c r="P408" s="68"/>
      <c r="Q408" s="68"/>
    </row>
    <row r="409" spans="12:17" ht="12.75" customHeight="1">
      <c r="L409" s="155"/>
      <c r="M409" s="68"/>
      <c r="N409" s="68"/>
      <c r="O409" s="156"/>
      <c r="P409" s="68"/>
      <c r="Q409" s="68"/>
    </row>
    <row r="410" spans="12:17" ht="17.25" customHeight="1">
      <c r="L410" s="155"/>
      <c r="M410" s="68"/>
      <c r="N410" s="68"/>
      <c r="O410" s="156"/>
      <c r="P410" s="68"/>
      <c r="Q410" s="68"/>
    </row>
    <row r="411" spans="12:17" ht="12" customHeight="1">
      <c r="L411" s="155"/>
      <c r="M411" s="68"/>
      <c r="N411" s="68"/>
      <c r="O411" s="156"/>
      <c r="P411" s="68"/>
      <c r="Q411" s="68"/>
    </row>
    <row r="412" spans="12:17" ht="13.5" customHeight="1">
      <c r="L412" s="155"/>
      <c r="M412" s="68"/>
      <c r="N412" s="68"/>
      <c r="O412" s="156"/>
      <c r="P412" s="68"/>
      <c r="Q412" s="68"/>
    </row>
    <row r="413" spans="12:17" ht="12.75" customHeight="1">
      <c r="L413" s="155"/>
      <c r="M413" s="68"/>
      <c r="N413" s="68"/>
      <c r="O413" s="156"/>
      <c r="P413" s="68"/>
      <c r="Q413" s="68"/>
    </row>
    <row r="414" spans="12:17" ht="17.25" customHeight="1">
      <c r="L414" s="155"/>
      <c r="M414" s="68"/>
      <c r="N414" s="68"/>
      <c r="O414" s="156"/>
      <c r="P414" s="68"/>
      <c r="Q414" s="68"/>
    </row>
    <row r="415" spans="12:17" ht="12.75" customHeight="1">
      <c r="L415" s="155"/>
      <c r="M415" s="68"/>
      <c r="N415" s="68"/>
      <c r="O415" s="156"/>
      <c r="P415" s="68"/>
      <c r="Q415" s="68"/>
    </row>
    <row r="416" spans="12:17" ht="15.75" customHeight="1">
      <c r="L416" s="155"/>
      <c r="M416" s="67"/>
      <c r="N416" s="67"/>
      <c r="O416" s="156"/>
      <c r="P416" s="67"/>
      <c r="Q416" s="68"/>
    </row>
    <row r="417" spans="12:17" ht="12.75" customHeight="1">
      <c r="L417" s="67"/>
      <c r="M417" s="67"/>
      <c r="N417" s="67"/>
      <c r="O417" s="68"/>
      <c r="P417" s="67"/>
      <c r="Q417" s="68"/>
    </row>
    <row r="418" spans="12:17" ht="16.5" customHeight="1">
      <c r="L418" s="70"/>
      <c r="M418" s="71"/>
      <c r="N418" s="71"/>
      <c r="O418" s="71"/>
      <c r="P418" s="71"/>
      <c r="Q418" s="72"/>
    </row>
    <row r="419" spans="12:17" ht="15" customHeight="1">
      <c r="L419" s="71"/>
      <c r="M419" s="71"/>
      <c r="N419" s="71"/>
      <c r="O419" s="71"/>
      <c r="P419" s="71"/>
      <c r="Q419" s="73"/>
    </row>
    <row r="420" spans="12:17" ht="19.5" customHeight="1">
      <c r="L420" s="70"/>
      <c r="M420" s="71"/>
      <c r="N420" s="71"/>
      <c r="O420" s="71"/>
      <c r="P420" s="71"/>
      <c r="Q420" s="72"/>
    </row>
    <row r="421" spans="12:17" ht="12" customHeight="1">
      <c r="L421" s="73"/>
      <c r="M421" s="73"/>
      <c r="N421" s="73"/>
      <c r="O421" s="73"/>
      <c r="P421" s="71"/>
      <c r="Q421" s="73"/>
    </row>
    <row r="422" spans="12:17" ht="16.5" customHeight="1">
      <c r="L422" s="71"/>
      <c r="M422" s="71"/>
      <c r="N422" s="71"/>
      <c r="O422" s="71"/>
      <c r="P422" s="71"/>
      <c r="Q422" s="73"/>
    </row>
    <row r="423" spans="12:17" ht="16.5" customHeight="1">
      <c r="L423" s="71"/>
      <c r="M423" s="71"/>
      <c r="N423" s="71"/>
      <c r="O423" s="71"/>
      <c r="P423" s="71"/>
      <c r="Q423" s="73"/>
    </row>
    <row r="424" spans="12:17" ht="13.5" customHeight="1">
      <c r="L424" s="71"/>
      <c r="M424" s="71"/>
      <c r="N424" s="71"/>
      <c r="O424" s="71"/>
      <c r="P424" s="71"/>
      <c r="Q424" s="73"/>
    </row>
    <row r="425" spans="12:17" ht="13.5" customHeight="1">
      <c r="L425" s="71"/>
      <c r="M425" s="71"/>
      <c r="N425" s="71"/>
      <c r="O425" s="71"/>
      <c r="P425" s="71"/>
      <c r="Q425" s="73"/>
    </row>
    <row r="426" spans="12:17" ht="13.5" customHeight="1">
      <c r="L426" s="71"/>
      <c r="M426" s="71"/>
      <c r="N426" s="71"/>
      <c r="O426" s="71"/>
      <c r="P426" s="71"/>
      <c r="Q426" s="73"/>
    </row>
    <row r="427" spans="12:17" ht="13.5" customHeight="1">
      <c r="L427" s="71"/>
      <c r="M427" s="71"/>
      <c r="N427" s="71"/>
      <c r="O427" s="71"/>
      <c r="P427" s="71"/>
      <c r="Q427" s="73"/>
    </row>
    <row r="428" spans="12:17" ht="14.25" customHeight="1">
      <c r="L428" s="71"/>
      <c r="M428" s="71"/>
      <c r="N428" s="71"/>
      <c r="O428" s="71"/>
      <c r="P428" s="71"/>
      <c r="Q428" s="73"/>
    </row>
    <row r="429" spans="12:17" ht="14.25" customHeight="1">
      <c r="L429" s="71"/>
      <c r="M429" s="71"/>
      <c r="N429" s="71"/>
      <c r="O429" s="71"/>
      <c r="P429" s="71"/>
      <c r="Q429" s="73"/>
    </row>
    <row r="430" spans="12:17" ht="13.5" customHeight="1">
      <c r="L430" s="71"/>
      <c r="M430" s="71"/>
      <c r="N430" s="71"/>
      <c r="O430" s="71"/>
      <c r="P430" s="71"/>
      <c r="Q430" s="71"/>
    </row>
    <row r="431" spans="12:17" ht="13.5" customHeight="1">
      <c r="L431" s="71"/>
      <c r="M431" s="71"/>
      <c r="N431" s="71"/>
      <c r="O431" s="71"/>
      <c r="P431" s="71"/>
      <c r="Q431" s="71"/>
    </row>
    <row r="432" spans="12:17" ht="13.5" customHeight="1">
      <c r="L432" s="71"/>
      <c r="M432" s="71"/>
      <c r="N432" s="71"/>
      <c r="O432" s="71"/>
      <c r="P432" s="71"/>
      <c r="Q432" s="71"/>
    </row>
    <row r="433" spans="12:17" ht="13.5" customHeight="1">
      <c r="L433" s="71"/>
      <c r="M433" s="71"/>
      <c r="N433" s="71"/>
      <c r="O433" s="71"/>
      <c r="P433" s="71"/>
      <c r="Q433" s="71"/>
    </row>
    <row r="434" spans="12:17" ht="13.5" customHeight="1">
      <c r="L434" s="71"/>
      <c r="M434" s="71"/>
      <c r="N434" s="71"/>
      <c r="O434" s="71"/>
      <c r="P434" s="71"/>
      <c r="Q434" s="71"/>
    </row>
    <row r="435" spans="12:17" ht="13.5" customHeight="1">
      <c r="L435" s="71"/>
      <c r="M435" s="71"/>
      <c r="N435" s="71"/>
      <c r="O435" s="71"/>
      <c r="P435" s="71"/>
      <c r="Q435" s="71"/>
    </row>
    <row r="436" spans="12:17" ht="13.5" customHeight="1">
      <c r="L436" s="71"/>
      <c r="M436" s="71"/>
      <c r="N436" s="71"/>
      <c r="O436" s="71"/>
      <c r="P436" s="71"/>
      <c r="Q436" s="71"/>
    </row>
    <row r="437" spans="12:17" ht="13.5" customHeight="1">
      <c r="L437" s="71"/>
      <c r="M437" s="71"/>
      <c r="N437" s="71"/>
      <c r="O437" s="71"/>
      <c r="P437" s="71"/>
      <c r="Q437" s="71"/>
    </row>
    <row r="438" spans="12:17" ht="15" customHeight="1">
      <c r="L438" s="71"/>
      <c r="M438" s="71"/>
      <c r="N438" s="71"/>
      <c r="O438" s="71"/>
      <c r="P438" s="71"/>
      <c r="Q438" s="71"/>
    </row>
    <row r="439" spans="12:17" ht="13.5" customHeight="1">
      <c r="L439" s="71"/>
      <c r="M439" s="71"/>
      <c r="N439" s="71"/>
      <c r="O439" s="71"/>
      <c r="P439" s="71"/>
      <c r="Q439" s="71"/>
    </row>
    <row r="440" spans="12:17" ht="13.5" customHeight="1">
      <c r="L440" s="71"/>
      <c r="M440" s="71"/>
      <c r="N440" s="71"/>
      <c r="O440" s="71"/>
      <c r="P440" s="71"/>
      <c r="Q440" s="71"/>
    </row>
    <row r="441" spans="12:17" ht="13.5" customHeight="1">
      <c r="L441" s="71"/>
      <c r="M441" s="71"/>
      <c r="N441" s="71"/>
      <c r="O441" s="71"/>
      <c r="P441" s="71"/>
      <c r="Q441" s="71"/>
    </row>
    <row r="442" spans="12:17" ht="13.5" customHeight="1">
      <c r="L442" s="71"/>
      <c r="M442" s="71"/>
      <c r="N442" s="71"/>
      <c r="O442" s="71"/>
      <c r="P442" s="71"/>
      <c r="Q442" s="71"/>
    </row>
    <row r="443" spans="12:17" ht="13.5" customHeight="1">
      <c r="L443" s="71"/>
      <c r="M443" s="71"/>
      <c r="N443" s="71"/>
      <c r="O443" s="71"/>
      <c r="P443" s="71"/>
      <c r="Q443" s="71"/>
    </row>
    <row r="444" spans="12:17" ht="13.5" customHeight="1">
      <c r="L444" s="71"/>
      <c r="M444" s="71"/>
      <c r="N444" s="71"/>
      <c r="O444" s="71"/>
      <c r="P444" s="71"/>
      <c r="Q444" s="71"/>
    </row>
    <row r="445" spans="12:17" ht="13.5" customHeight="1">
      <c r="L445" s="71"/>
      <c r="M445" s="71"/>
      <c r="N445" s="71"/>
      <c r="O445" s="71"/>
      <c r="P445" s="71"/>
      <c r="Q445" s="71"/>
    </row>
    <row r="446" spans="12:17" ht="14.25" customHeight="1">
      <c r="L446" s="71"/>
      <c r="M446" s="71"/>
      <c r="N446" s="71"/>
      <c r="O446" s="71"/>
      <c r="P446" s="71"/>
      <c r="Q446" s="71"/>
    </row>
    <row r="447" spans="12:17" ht="12.75" customHeight="1">
      <c r="L447" s="71"/>
      <c r="M447" s="71"/>
      <c r="N447" s="71"/>
      <c r="O447" s="71"/>
      <c r="P447" s="71"/>
      <c r="Q447" s="71"/>
    </row>
    <row r="448" spans="12:17" ht="14.25" customHeight="1">
      <c r="L448" s="71"/>
      <c r="M448" s="71"/>
      <c r="N448" s="71"/>
      <c r="O448" s="71"/>
      <c r="P448" s="71"/>
      <c r="Q448" s="73"/>
    </row>
    <row r="449" spans="12:17" ht="13.5" customHeight="1">
      <c r="L449" s="71"/>
      <c r="M449" s="71"/>
      <c r="N449" s="71"/>
      <c r="O449" s="71"/>
      <c r="P449" s="71"/>
      <c r="Q449" s="73"/>
    </row>
    <row r="450" spans="12:17" ht="12.75">
      <c r="L450" s="71"/>
      <c r="M450" s="71"/>
      <c r="N450" s="71"/>
      <c r="O450" s="71"/>
      <c r="P450" s="71"/>
      <c r="Q450" s="73"/>
    </row>
    <row r="451" spans="12:17" ht="12.75">
      <c r="L451" s="71"/>
      <c r="M451" s="71"/>
      <c r="N451" s="71"/>
      <c r="O451" s="71"/>
      <c r="P451" s="71"/>
      <c r="Q451" s="73"/>
    </row>
    <row r="452" spans="12:17" ht="12.75">
      <c r="L452" s="71"/>
      <c r="M452" s="71"/>
      <c r="N452" s="71"/>
      <c r="O452" s="71"/>
      <c r="P452" s="71"/>
      <c r="Q452" s="75"/>
    </row>
    <row r="453" spans="12:17" ht="12.75">
      <c r="L453" s="9"/>
      <c r="M453" s="9"/>
      <c r="N453" s="9"/>
      <c r="O453" s="9"/>
      <c r="P453" s="9"/>
      <c r="Q453" s="9"/>
    </row>
    <row r="454" spans="12:17" ht="12.75">
      <c r="L454" s="9"/>
      <c r="M454" s="9"/>
      <c r="N454" s="9"/>
      <c r="O454" s="9"/>
      <c r="P454" s="9"/>
      <c r="Q454" s="9"/>
    </row>
    <row r="461" spans="3:6" ht="12.75">
      <c r="C461" s="54"/>
      <c r="D461" s="54"/>
      <c r="E461" s="54"/>
      <c r="F461" s="54"/>
    </row>
    <row r="462" spans="3:6" ht="12.75">
      <c r="C462" s="54"/>
      <c r="D462" s="54"/>
      <c r="E462" s="54"/>
      <c r="F462" s="54"/>
    </row>
    <row r="494" spans="5:6" ht="12.75">
      <c r="E494" s="54"/>
      <c r="F494" s="54"/>
    </row>
    <row r="556" spans="5:6" ht="12.75">
      <c r="E556" s="54"/>
      <c r="F556" s="54"/>
    </row>
    <row r="557" spans="5:6" ht="12.75">
      <c r="E557" s="54"/>
      <c r="F557" s="54"/>
    </row>
    <row r="558" spans="5:6" ht="12.75">
      <c r="E558" s="54"/>
      <c r="F558" s="54"/>
    </row>
    <row r="565" spans="5:6" ht="12.75">
      <c r="E565" s="54"/>
      <c r="F565" s="54"/>
    </row>
    <row r="566" spans="5:6" ht="12.75">
      <c r="E566" s="54"/>
      <c r="F566" s="54"/>
    </row>
    <row r="567" spans="5:6" ht="12.75">
      <c r="E567" s="54"/>
      <c r="F567" s="54"/>
    </row>
    <row r="568" spans="5:6" ht="12.75">
      <c r="E568" s="54"/>
      <c r="F568" s="54"/>
    </row>
    <row r="569" spans="5:6" ht="12.75">
      <c r="E569" s="54"/>
      <c r="F569" s="54"/>
    </row>
    <row r="573" spans="5:7" ht="12.75">
      <c r="E573" s="54"/>
      <c r="F573" s="54"/>
      <c r="G573" s="59"/>
    </row>
    <row r="574" spans="5:7" ht="12.75">
      <c r="E574" s="54"/>
      <c r="F574" s="54"/>
      <c r="G574" s="59"/>
    </row>
    <row r="575" spans="5:7" ht="12.75">
      <c r="E575" s="54"/>
      <c r="F575" s="54"/>
      <c r="G575" s="59"/>
    </row>
    <row r="576" ht="12.75">
      <c r="G576" s="59"/>
    </row>
    <row r="577" ht="12.75">
      <c r="G577" s="59"/>
    </row>
    <row r="578" spans="1:7" ht="12.75">
      <c r="A578" s="54"/>
      <c r="B578" s="54"/>
      <c r="C578" s="54"/>
      <c r="D578" s="54"/>
      <c r="E578" s="54"/>
      <c r="F578" s="54"/>
      <c r="G578" s="59"/>
    </row>
    <row r="579" spans="1:7" ht="12.75">
      <c r="A579" s="54"/>
      <c r="E579" s="54"/>
      <c r="F579" s="54"/>
      <c r="G579" s="59"/>
    </row>
    <row r="580" spans="1:7" ht="12.75">
      <c r="A580" s="54"/>
      <c r="B580" s="54"/>
      <c r="C580" s="54"/>
      <c r="D580" s="54"/>
      <c r="E580" s="54"/>
      <c r="F580" s="54"/>
      <c r="G580" s="59"/>
    </row>
    <row r="581" spans="1:7" ht="12.75">
      <c r="A581" s="54"/>
      <c r="B581" s="54"/>
      <c r="C581" s="54"/>
      <c r="D581" s="54"/>
      <c r="E581" s="54"/>
      <c r="F581" s="54"/>
      <c r="G581" s="59"/>
    </row>
    <row r="582" spans="7:9" ht="12.75">
      <c r="G582" s="59"/>
      <c r="H582" s="59"/>
      <c r="I582" s="59"/>
    </row>
    <row r="583" spans="7:9" ht="12.75">
      <c r="G583" s="59"/>
      <c r="H583" s="59"/>
      <c r="I583" s="59"/>
    </row>
    <row r="584" spans="7:9" ht="12.75">
      <c r="G584" s="59"/>
      <c r="H584" s="59"/>
      <c r="I584" s="59"/>
    </row>
    <row r="585" spans="7:9" ht="12.75">
      <c r="G585" s="59"/>
      <c r="H585" s="59"/>
      <c r="I585" s="59"/>
    </row>
    <row r="586" spans="1:9" ht="12.75">
      <c r="A586" s="54"/>
      <c r="B586" s="54"/>
      <c r="C586" s="54"/>
      <c r="D586" s="54"/>
      <c r="E586" s="54"/>
      <c r="F586" s="54"/>
      <c r="G586" s="59"/>
      <c r="H586" s="59"/>
      <c r="I586" s="59"/>
    </row>
    <row r="587" spans="1:9" ht="12.75">
      <c r="A587" s="54"/>
      <c r="B587" s="54"/>
      <c r="C587" s="54"/>
      <c r="D587" s="54"/>
      <c r="E587" s="54"/>
      <c r="F587" s="54"/>
      <c r="G587" s="59"/>
      <c r="H587" s="59"/>
      <c r="I587" s="59"/>
    </row>
    <row r="588" spans="1:9" ht="12.75">
      <c r="A588" s="54"/>
      <c r="B588" s="54"/>
      <c r="C588" s="54"/>
      <c r="D588" s="54"/>
      <c r="E588" s="54"/>
      <c r="F588" s="54"/>
      <c r="G588" s="59"/>
      <c r="H588" s="59"/>
      <c r="I588" s="59"/>
    </row>
    <row r="589" spans="1:9" ht="12.75">
      <c r="A589" s="54"/>
      <c r="B589" s="54"/>
      <c r="C589" s="54"/>
      <c r="D589" s="54"/>
      <c r="E589" s="54"/>
      <c r="F589" s="54"/>
      <c r="G589" s="59"/>
      <c r="H589" s="59"/>
      <c r="I589" s="59"/>
    </row>
    <row r="590" spans="7:9" ht="12.75">
      <c r="G590" s="59"/>
      <c r="H590" s="59"/>
      <c r="I590" s="59"/>
    </row>
    <row r="591" spans="7:9" ht="12.75">
      <c r="G591" s="59"/>
      <c r="H591" s="59"/>
      <c r="I591" s="59"/>
    </row>
    <row r="592" spans="1:9" ht="12.75">
      <c r="A592" s="54"/>
      <c r="B592" s="54"/>
      <c r="C592" s="54"/>
      <c r="D592" s="54"/>
      <c r="E592" s="54"/>
      <c r="F592" s="54"/>
      <c r="G592" s="59"/>
      <c r="H592" s="59"/>
      <c r="I592" s="59"/>
    </row>
    <row r="593" spans="1:9" ht="12.75">
      <c r="A593" s="54"/>
      <c r="B593" s="54"/>
      <c r="C593" s="54"/>
      <c r="D593" s="54"/>
      <c r="E593" s="54"/>
      <c r="F593" s="54"/>
      <c r="G593" s="59"/>
      <c r="H593" s="59"/>
      <c r="I593" s="59"/>
    </row>
    <row r="594" spans="1:9" ht="12.75">
      <c r="A594" s="54"/>
      <c r="B594" s="54"/>
      <c r="C594" s="54"/>
      <c r="D594" s="54"/>
      <c r="E594" s="54"/>
      <c r="F594" s="54"/>
      <c r="G594" s="59"/>
      <c r="H594" s="59"/>
      <c r="I594" s="59"/>
    </row>
    <row r="595" spans="7:9" ht="12.75">
      <c r="G595" s="59"/>
      <c r="H595" s="59"/>
      <c r="I595" s="59"/>
    </row>
    <row r="596" spans="7:9" ht="12.75">
      <c r="G596" s="59"/>
      <c r="H596" s="59"/>
      <c r="I596" s="59"/>
    </row>
    <row r="597" spans="7:9" ht="12.75">
      <c r="G597" s="59"/>
      <c r="H597" s="59"/>
      <c r="I597" s="59"/>
    </row>
    <row r="598" spans="7:9" ht="12.75">
      <c r="G598" s="59"/>
      <c r="H598" s="59"/>
      <c r="I598" s="59"/>
    </row>
    <row r="599" spans="7:9" ht="12.75">
      <c r="G599" s="59"/>
      <c r="H599" s="59"/>
      <c r="I599" s="59"/>
    </row>
    <row r="600" spans="7:9" ht="12.75">
      <c r="G600" s="59"/>
      <c r="H600" s="59"/>
      <c r="I600" s="59"/>
    </row>
    <row r="601" spans="7:9" ht="12.75">
      <c r="G601" s="59"/>
      <c r="H601" s="59"/>
      <c r="I601" s="59"/>
    </row>
    <row r="602" spans="7:9" ht="12.75">
      <c r="G602" s="59"/>
      <c r="H602" s="59"/>
      <c r="I602" s="59"/>
    </row>
    <row r="603" spans="1:9" ht="12.75">
      <c r="A603" s="54"/>
      <c r="B603" s="54"/>
      <c r="C603" s="54"/>
      <c r="D603" s="54"/>
      <c r="E603" s="54"/>
      <c r="F603" s="54"/>
      <c r="G603" s="59"/>
      <c r="H603" s="59"/>
      <c r="I603" s="59"/>
    </row>
    <row r="604" spans="1:9" ht="12.75">
      <c r="A604" s="54"/>
      <c r="B604" s="54"/>
      <c r="C604" s="54"/>
      <c r="D604" s="54"/>
      <c r="E604" s="54"/>
      <c r="F604" s="54"/>
      <c r="G604" s="59"/>
      <c r="H604" s="59"/>
      <c r="I604" s="59"/>
    </row>
    <row r="605" spans="1:9" ht="12.75">
      <c r="A605" s="54"/>
      <c r="B605" s="54"/>
      <c r="C605" s="54"/>
      <c r="D605" s="54"/>
      <c r="E605" s="54"/>
      <c r="F605" s="54"/>
      <c r="G605" s="59"/>
      <c r="H605" s="59"/>
      <c r="I605" s="59"/>
    </row>
    <row r="606" spans="1:9" ht="12.75">
      <c r="A606" s="54"/>
      <c r="B606" s="54"/>
      <c r="C606" s="54"/>
      <c r="D606" s="54"/>
      <c r="E606" s="54"/>
      <c r="F606" s="54"/>
      <c r="G606" s="59"/>
      <c r="H606" s="59"/>
      <c r="I606" s="59"/>
    </row>
    <row r="607" spans="1:9" ht="12.75">
      <c r="A607" s="54"/>
      <c r="B607" s="54"/>
      <c r="C607" s="54"/>
      <c r="D607" s="54"/>
      <c r="E607" s="54"/>
      <c r="F607" s="54"/>
      <c r="G607" s="59"/>
      <c r="H607" s="59"/>
      <c r="I607" s="59"/>
    </row>
    <row r="608" spans="1:9" ht="12.75">
      <c r="A608" s="54"/>
      <c r="B608" s="54"/>
      <c r="C608" s="54"/>
      <c r="D608" s="54"/>
      <c r="E608" s="54"/>
      <c r="F608" s="54"/>
      <c r="G608" s="54"/>
      <c r="H608" s="59"/>
      <c r="I608" s="59"/>
    </row>
    <row r="609" spans="1:9" ht="12.75">
      <c r="A609" s="54"/>
      <c r="B609" s="54"/>
      <c r="C609" s="54"/>
      <c r="D609" s="54"/>
      <c r="E609" s="54"/>
      <c r="F609" s="54"/>
      <c r="G609" s="54"/>
      <c r="H609" s="59"/>
      <c r="I609" s="59"/>
    </row>
    <row r="610" spans="7:9" ht="12.75">
      <c r="G610" s="54"/>
      <c r="H610" s="59"/>
      <c r="I610" s="59"/>
    </row>
    <row r="611" spans="7:9" ht="12.75">
      <c r="G611" s="54"/>
      <c r="H611" s="59"/>
      <c r="I611" s="59"/>
    </row>
    <row r="612" spans="7:9" ht="12.75">
      <c r="G612" s="54"/>
      <c r="H612" s="59"/>
      <c r="I612" s="59"/>
    </row>
    <row r="613" spans="7:9" ht="12.75">
      <c r="G613" s="54"/>
      <c r="H613" s="59"/>
      <c r="I613" s="59"/>
    </row>
    <row r="614" spans="7:9" ht="12.75">
      <c r="G614" s="54"/>
      <c r="H614" s="59"/>
      <c r="I614" s="59"/>
    </row>
    <row r="615" spans="7:9" ht="12.75">
      <c r="G615" s="54"/>
      <c r="H615" s="59"/>
      <c r="I615" s="59"/>
    </row>
    <row r="616" spans="7:9" ht="12.75">
      <c r="G616" s="54"/>
      <c r="H616" s="59"/>
      <c r="I616" s="59"/>
    </row>
    <row r="617" spans="7:9" ht="12.75">
      <c r="G617" s="54"/>
      <c r="H617" s="59"/>
      <c r="I617" s="59"/>
    </row>
    <row r="618" spans="7:9" ht="12.75">
      <c r="G618" s="54"/>
      <c r="H618" s="59"/>
      <c r="I618" s="59"/>
    </row>
    <row r="619" spans="7:9" ht="12.75">
      <c r="G619" s="54"/>
      <c r="H619" s="59"/>
      <c r="I619" s="59"/>
    </row>
    <row r="620" spans="7:9" ht="12.75">
      <c r="G620" s="54"/>
      <c r="H620" s="59"/>
      <c r="I620" s="59"/>
    </row>
    <row r="621" spans="7:9" ht="12.75">
      <c r="G621" s="54"/>
      <c r="H621" s="59"/>
      <c r="I621" s="59"/>
    </row>
    <row r="622" spans="7:9" ht="12.75">
      <c r="G622" s="54"/>
      <c r="H622" s="59"/>
      <c r="I622" s="59"/>
    </row>
    <row r="623" spans="7:9" ht="12.75">
      <c r="G623" s="54"/>
      <c r="H623" s="59"/>
      <c r="I623" s="59"/>
    </row>
    <row r="624" spans="7:9" ht="12.75">
      <c r="G624" s="54"/>
      <c r="H624" s="59"/>
      <c r="I624" s="59"/>
    </row>
    <row r="625" spans="7:9" ht="12.75">
      <c r="G625" s="54"/>
      <c r="H625" s="59"/>
      <c r="I625" s="59"/>
    </row>
    <row r="626" spans="7:9" ht="12.75">
      <c r="G626" s="54"/>
      <c r="H626" s="59"/>
      <c r="I626" s="59"/>
    </row>
    <row r="627" spans="7:9" ht="12.75">
      <c r="G627" s="54"/>
      <c r="H627" s="59"/>
      <c r="I627" s="59"/>
    </row>
    <row r="628" spans="7:9" ht="12.75">
      <c r="G628" s="54"/>
      <c r="H628" s="59"/>
      <c r="I628" s="59"/>
    </row>
    <row r="629" spans="7:9" ht="12.75">
      <c r="G629" s="54"/>
      <c r="H629" s="59"/>
      <c r="I629" s="59"/>
    </row>
    <row r="630" spans="7:9" ht="12.75">
      <c r="G630" s="54"/>
      <c r="H630" s="59"/>
      <c r="I630" s="59"/>
    </row>
    <row r="631" spans="7:9" ht="12.75">
      <c r="G631" s="54"/>
      <c r="H631" s="54"/>
      <c r="I631" s="59"/>
    </row>
    <row r="632" spans="7:9" ht="12.75">
      <c r="G632" s="54"/>
      <c r="H632" s="54"/>
      <c r="I632" s="59"/>
    </row>
    <row r="633" spans="7:9" ht="12.75">
      <c r="G633" s="54"/>
      <c r="H633" s="54"/>
      <c r="I633" s="59"/>
    </row>
    <row r="634" spans="7:10" ht="12.75">
      <c r="G634" s="54"/>
      <c r="H634" s="54"/>
      <c r="I634" s="59"/>
      <c r="J634" s="59"/>
    </row>
    <row r="635" spans="7:10" ht="12.75">
      <c r="G635" s="54"/>
      <c r="H635" s="54"/>
      <c r="I635" s="59"/>
      <c r="J635" s="59"/>
    </row>
    <row r="636" spans="7:10" ht="12.75">
      <c r="G636" s="54"/>
      <c r="H636" s="54"/>
      <c r="I636" s="59"/>
      <c r="J636" s="59"/>
    </row>
    <row r="637" spans="7:10" ht="12.75">
      <c r="G637" s="54"/>
      <c r="H637" s="54"/>
      <c r="I637" s="59"/>
      <c r="J637" s="59"/>
    </row>
    <row r="638" spans="7:10" ht="12.75">
      <c r="G638" s="54"/>
      <c r="H638" s="54"/>
      <c r="I638" s="59"/>
      <c r="J638" s="59"/>
    </row>
    <row r="639" spans="7:10" ht="12.75">
      <c r="G639" s="54"/>
      <c r="H639" s="54"/>
      <c r="I639" s="59"/>
      <c r="J639" s="59"/>
    </row>
    <row r="640" spans="7:10" ht="12.75">
      <c r="G640" s="54"/>
      <c r="H640" s="54"/>
      <c r="I640" s="59"/>
      <c r="J640" s="59"/>
    </row>
    <row r="641" spans="7:10" ht="12.75">
      <c r="G641" s="54"/>
      <c r="H641" s="54"/>
      <c r="I641" s="59"/>
      <c r="J641" s="59"/>
    </row>
    <row r="642" spans="7:10" ht="12.75">
      <c r="G642" s="54"/>
      <c r="H642" s="54"/>
      <c r="I642" s="59"/>
      <c r="J642" s="59"/>
    </row>
    <row r="643" spans="7:10" ht="12.75">
      <c r="G643" s="54"/>
      <c r="H643" s="54"/>
      <c r="I643" s="59"/>
      <c r="J643" s="59"/>
    </row>
    <row r="644" spans="7:10" ht="12.75">
      <c r="G644" s="54"/>
      <c r="H644" s="54"/>
      <c r="I644" s="59"/>
      <c r="J644" s="59"/>
    </row>
    <row r="645" spans="7:10" ht="12.75">
      <c r="G645" s="54"/>
      <c r="H645" s="54"/>
      <c r="I645" s="59"/>
      <c r="J645" s="59"/>
    </row>
    <row r="646" spans="7:10" ht="12.75">
      <c r="G646" s="54"/>
      <c r="H646" s="54"/>
      <c r="I646" s="59"/>
      <c r="J646" s="59"/>
    </row>
    <row r="647" spans="8:10" ht="12.75">
      <c r="H647" s="54"/>
      <c r="I647" s="59"/>
      <c r="J647" s="59"/>
    </row>
    <row r="648" spans="8:10" ht="12.75">
      <c r="H648" s="54"/>
      <c r="I648" s="59"/>
      <c r="J648" s="59"/>
    </row>
    <row r="649" ht="12.75">
      <c r="J649" s="59"/>
    </row>
    <row r="650" ht="12.75">
      <c r="J650" s="59"/>
    </row>
    <row r="651" ht="12.75">
      <c r="J651" s="59"/>
    </row>
    <row r="660" spans="8:9" ht="12.75">
      <c r="H660" s="54"/>
      <c r="I660" s="59"/>
    </row>
    <row r="661" spans="8:9" ht="12.75">
      <c r="H661" s="54"/>
      <c r="I661" s="59"/>
    </row>
    <row r="662" spans="8:9" ht="12.75">
      <c r="H662" s="54"/>
      <c r="I662" s="59"/>
    </row>
    <row r="663" spans="8:10" ht="12.75">
      <c r="H663" s="54"/>
      <c r="I663" s="59"/>
      <c r="J663" s="59"/>
    </row>
    <row r="664" spans="8:10" ht="12.75">
      <c r="H664" s="54"/>
      <c r="I664" s="59"/>
      <c r="J664" s="59"/>
    </row>
    <row r="665" spans="8:10" ht="12.75">
      <c r="H665" s="54"/>
      <c r="I665" s="59"/>
      <c r="J665" s="59"/>
    </row>
    <row r="666" spans="8:10" ht="12.75">
      <c r="H666" s="54"/>
      <c r="I666" s="59"/>
      <c r="J666" s="59"/>
    </row>
    <row r="667" spans="7:10" ht="12.75">
      <c r="G667" s="54"/>
      <c r="H667" s="54"/>
      <c r="I667" s="59"/>
      <c r="J667" s="59"/>
    </row>
    <row r="668" spans="7:10" ht="12.75">
      <c r="G668" s="54"/>
      <c r="H668" s="54"/>
      <c r="I668" s="59"/>
      <c r="J668" s="59"/>
    </row>
    <row r="669" spans="7:10" ht="12.75">
      <c r="G669" s="54"/>
      <c r="H669" s="54"/>
      <c r="I669" s="59"/>
      <c r="J669" s="59"/>
    </row>
    <row r="670" spans="7:10" ht="12.75">
      <c r="G670" s="54"/>
      <c r="H670" s="54"/>
      <c r="I670" s="59"/>
      <c r="J670" s="59"/>
    </row>
    <row r="671" spans="7:10" ht="12.75">
      <c r="G671" s="54"/>
      <c r="H671" s="54"/>
      <c r="I671" s="59"/>
      <c r="J671" s="59"/>
    </row>
    <row r="672" spans="7:10" ht="12.75">
      <c r="G672" s="54"/>
      <c r="H672" s="54"/>
      <c r="I672" s="59"/>
      <c r="J672" s="59"/>
    </row>
    <row r="673" spans="7:10" ht="12.75">
      <c r="G673" s="54"/>
      <c r="H673" s="54"/>
      <c r="I673" s="59"/>
      <c r="J673" s="59"/>
    </row>
    <row r="674" spans="7:10" ht="12.75">
      <c r="G674" s="54"/>
      <c r="H674" s="54"/>
      <c r="I674" s="59"/>
      <c r="J674" s="59"/>
    </row>
    <row r="675" spans="7:10" ht="12.75">
      <c r="G675" s="54"/>
      <c r="H675" s="54"/>
      <c r="I675" s="59"/>
      <c r="J675" s="59"/>
    </row>
    <row r="676" spans="7:10" ht="12.75">
      <c r="G676" s="54"/>
      <c r="H676" s="54"/>
      <c r="I676" s="59"/>
      <c r="J676" s="59"/>
    </row>
    <row r="677" spans="1:10" ht="12.75">
      <c r="A677" s="54"/>
      <c r="B677" s="54"/>
      <c r="C677" s="54"/>
      <c r="D677" s="54"/>
      <c r="E677" s="54"/>
      <c r="F677" s="54"/>
      <c r="G677" s="54"/>
      <c r="H677" s="54"/>
      <c r="I677" s="59"/>
      <c r="J677" s="59"/>
    </row>
    <row r="678" spans="7:10" ht="12.75">
      <c r="G678" s="54"/>
      <c r="H678" s="54"/>
      <c r="I678" s="59"/>
      <c r="J678" s="59"/>
    </row>
    <row r="679" spans="7:10" ht="12.75">
      <c r="G679" s="54"/>
      <c r="H679" s="54"/>
      <c r="I679" s="59"/>
      <c r="J679" s="59"/>
    </row>
    <row r="680" spans="7:10" ht="12.75">
      <c r="G680" s="54"/>
      <c r="H680" s="54"/>
      <c r="I680" s="59"/>
      <c r="J680" s="59"/>
    </row>
    <row r="681" spans="7:10" ht="12.75">
      <c r="G681" s="54"/>
      <c r="H681" s="54"/>
      <c r="I681" s="59"/>
      <c r="J681" s="59"/>
    </row>
    <row r="682" spans="7:10" ht="12.75">
      <c r="G682" s="54"/>
      <c r="H682" s="54"/>
      <c r="I682" s="59"/>
      <c r="J682" s="59"/>
    </row>
    <row r="683" spans="7:10" ht="12.75">
      <c r="G683" s="54"/>
      <c r="H683" s="54"/>
      <c r="I683" s="59"/>
      <c r="J683" s="59"/>
    </row>
    <row r="684" spans="7:10" ht="12.75">
      <c r="G684" s="54"/>
      <c r="H684" s="54"/>
      <c r="I684" s="59"/>
      <c r="J684" s="59"/>
    </row>
    <row r="685" spans="1:10" ht="12.75">
      <c r="A685" s="54"/>
      <c r="B685" s="54"/>
      <c r="C685" s="54"/>
      <c r="D685" s="54"/>
      <c r="E685" s="54"/>
      <c r="F685" s="54"/>
      <c r="G685" s="54"/>
      <c r="H685" s="54"/>
      <c r="I685" s="59"/>
      <c r="J685" s="59"/>
    </row>
    <row r="686" spans="1:10" ht="12.75">
      <c r="A686" s="54"/>
      <c r="B686" s="54"/>
      <c r="C686" s="54"/>
      <c r="D686" s="54"/>
      <c r="E686" s="54"/>
      <c r="F686" s="54"/>
      <c r="G686" s="54"/>
      <c r="H686" s="54"/>
      <c r="I686" s="59"/>
      <c r="J686" s="59"/>
    </row>
    <row r="687" spans="1:10" ht="12.75">
      <c r="A687" s="54"/>
      <c r="B687" s="54"/>
      <c r="C687" s="54"/>
      <c r="D687" s="54"/>
      <c r="E687" s="54"/>
      <c r="F687" s="54"/>
      <c r="G687" s="54"/>
      <c r="H687" s="54"/>
      <c r="I687" s="59"/>
      <c r="J687" s="59"/>
    </row>
    <row r="688" spans="1:10" ht="12.75">
      <c r="A688" s="54"/>
      <c r="B688" s="54"/>
      <c r="C688" s="54"/>
      <c r="D688" s="54"/>
      <c r="E688" s="54"/>
      <c r="F688" s="54"/>
      <c r="G688" s="54"/>
      <c r="H688" s="54"/>
      <c r="I688" s="59"/>
      <c r="J688" s="59"/>
    </row>
    <row r="689" spans="1:10" ht="12.75">
      <c r="A689" s="54"/>
      <c r="B689" s="54"/>
      <c r="C689" s="54"/>
      <c r="D689" s="54"/>
      <c r="E689" s="54"/>
      <c r="F689" s="54"/>
      <c r="G689" s="54"/>
      <c r="H689" s="54"/>
      <c r="I689" s="59"/>
      <c r="J689" s="59"/>
    </row>
    <row r="690" ht="12.75">
      <c r="J690" s="59"/>
    </row>
    <row r="691" ht="12.75">
      <c r="J691" s="59"/>
    </row>
    <row r="692" ht="12.75">
      <c r="J692" s="59"/>
    </row>
    <row r="693" spans="1:10" ht="12.75">
      <c r="A693" s="54"/>
      <c r="B693" s="54"/>
      <c r="C693" s="54"/>
      <c r="D693" s="54"/>
      <c r="E693" s="54"/>
      <c r="F693" s="54"/>
      <c r="G693" s="54"/>
      <c r="H693" s="54"/>
      <c r="I693" s="59"/>
      <c r="J693" s="59"/>
    </row>
    <row r="694" spans="1:10" ht="12.75">
      <c r="A694" s="54"/>
      <c r="B694" s="54"/>
      <c r="C694" s="54"/>
      <c r="D694" s="54"/>
      <c r="E694" s="54"/>
      <c r="F694" s="54"/>
      <c r="G694" s="54"/>
      <c r="H694" s="54"/>
      <c r="I694" s="59"/>
      <c r="J694" s="59"/>
    </row>
    <row r="695" spans="7:10" ht="12.75">
      <c r="G695" s="54"/>
      <c r="H695" s="54"/>
      <c r="I695" s="59"/>
      <c r="J695" s="59"/>
    </row>
    <row r="696" spans="7:10" ht="12.75">
      <c r="G696" s="54"/>
      <c r="H696" s="54"/>
      <c r="I696" s="59"/>
      <c r="J696" s="59"/>
    </row>
    <row r="697" spans="7:10" ht="12.75">
      <c r="G697" s="54"/>
      <c r="H697" s="54"/>
      <c r="I697" s="59"/>
      <c r="J697" s="59"/>
    </row>
    <row r="698" spans="7:10" ht="12.75">
      <c r="G698" s="54"/>
      <c r="H698" s="54"/>
      <c r="I698" s="59"/>
      <c r="J698" s="59"/>
    </row>
    <row r="699" spans="7:10" ht="12.75">
      <c r="G699" s="54"/>
      <c r="H699" s="54"/>
      <c r="I699" s="59"/>
      <c r="J699" s="59"/>
    </row>
    <row r="700" spans="7:10" ht="12.75">
      <c r="G700" s="54"/>
      <c r="H700" s="54"/>
      <c r="I700" s="59"/>
      <c r="J700" s="59"/>
    </row>
    <row r="701" spans="7:10" ht="12.75">
      <c r="G701" s="54"/>
      <c r="H701" s="54"/>
      <c r="I701" s="59"/>
      <c r="J701" s="59"/>
    </row>
    <row r="702" spans="7:10" ht="12.75">
      <c r="G702" s="54"/>
      <c r="H702" s="54"/>
      <c r="I702" s="59"/>
      <c r="J702" s="59"/>
    </row>
    <row r="703" spans="7:10" ht="12.75">
      <c r="G703" s="54"/>
      <c r="H703" s="54"/>
      <c r="I703" s="59"/>
      <c r="J703" s="59"/>
    </row>
    <row r="704" spans="7:10" ht="12.75">
      <c r="G704" s="54"/>
      <c r="H704" s="54"/>
      <c r="I704" s="59"/>
      <c r="J704" s="59"/>
    </row>
    <row r="705" spans="7:10" ht="12.75">
      <c r="G705" s="54"/>
      <c r="H705" s="54"/>
      <c r="I705" s="59"/>
      <c r="J705" s="59"/>
    </row>
    <row r="706" spans="7:10" ht="12.75">
      <c r="G706" s="54"/>
      <c r="H706" s="54"/>
      <c r="I706" s="59"/>
      <c r="J706" s="59"/>
    </row>
    <row r="707" spans="7:10" ht="12.75">
      <c r="G707" s="54"/>
      <c r="H707" s="54"/>
      <c r="I707" s="59"/>
      <c r="J707" s="59"/>
    </row>
    <row r="708" spans="7:10" ht="12.75">
      <c r="G708" s="54"/>
      <c r="H708" s="54"/>
      <c r="I708" s="59"/>
      <c r="J708" s="59"/>
    </row>
    <row r="709" spans="7:10" ht="12.75">
      <c r="G709" s="54"/>
      <c r="H709" s="54"/>
      <c r="I709" s="59"/>
      <c r="J709" s="59"/>
    </row>
    <row r="710" spans="7:10" ht="12.75">
      <c r="G710" s="54"/>
      <c r="H710" s="54"/>
      <c r="I710" s="59"/>
      <c r="J710" s="59"/>
    </row>
    <row r="711" spans="7:10" ht="12.75">
      <c r="G711" s="54"/>
      <c r="H711" s="54"/>
      <c r="I711" s="59"/>
      <c r="J711" s="59"/>
    </row>
    <row r="712" spans="7:10" ht="12.75">
      <c r="G712" s="54"/>
      <c r="H712" s="54"/>
      <c r="I712" s="59"/>
      <c r="J712" s="59"/>
    </row>
    <row r="713" spans="7:10" ht="12.75">
      <c r="G713" s="54"/>
      <c r="H713" s="54"/>
      <c r="I713" s="59"/>
      <c r="J713" s="59"/>
    </row>
    <row r="714" spans="7:10" ht="12.75">
      <c r="G714" s="54"/>
      <c r="H714" s="54"/>
      <c r="I714" s="59"/>
      <c r="J714" s="59"/>
    </row>
    <row r="715" spans="7:10" ht="12.75">
      <c r="G715" s="54"/>
      <c r="H715" s="54"/>
      <c r="I715" s="59"/>
      <c r="J715" s="59"/>
    </row>
    <row r="716" spans="7:10" ht="12.75">
      <c r="G716" s="54"/>
      <c r="H716" s="54"/>
      <c r="I716" s="59"/>
      <c r="J716" s="59"/>
    </row>
    <row r="717" spans="7:10" ht="12.75">
      <c r="G717" s="54"/>
      <c r="H717" s="54"/>
      <c r="I717" s="59"/>
      <c r="J717" s="59"/>
    </row>
    <row r="718" spans="7:10" ht="12.75">
      <c r="G718" s="54"/>
      <c r="H718" s="54"/>
      <c r="I718" s="59"/>
      <c r="J718" s="59"/>
    </row>
    <row r="719" spans="7:10" ht="12.75">
      <c r="G719" s="54"/>
      <c r="H719" s="54"/>
      <c r="I719" s="59"/>
      <c r="J719" s="59"/>
    </row>
    <row r="720" spans="1:10" ht="12.75">
      <c r="A720" s="54"/>
      <c r="B720" s="54"/>
      <c r="C720" s="54"/>
      <c r="D720" s="54"/>
      <c r="E720" s="54"/>
      <c r="F720" s="54"/>
      <c r="G720" s="54"/>
      <c r="H720" s="54"/>
      <c r="I720" s="59"/>
      <c r="J720" s="59"/>
    </row>
    <row r="721" spans="1:10" ht="12.75">
      <c r="A721" s="54"/>
      <c r="B721" s="54"/>
      <c r="C721" s="54"/>
      <c r="D721" s="54"/>
      <c r="E721" s="54"/>
      <c r="F721" s="54"/>
      <c r="G721" s="54"/>
      <c r="H721" s="54"/>
      <c r="I721" s="59"/>
      <c r="J721" s="59"/>
    </row>
    <row r="722" spans="1:10" ht="12.75">
      <c r="A722" s="54"/>
      <c r="B722" s="54"/>
      <c r="C722" s="54"/>
      <c r="D722" s="54"/>
      <c r="E722" s="54"/>
      <c r="F722" s="54"/>
      <c r="G722" s="54"/>
      <c r="H722" s="54"/>
      <c r="I722" s="59"/>
      <c r="J722" s="59"/>
    </row>
    <row r="723" spans="7:10" ht="12.75">
      <c r="G723" s="54"/>
      <c r="H723" s="54"/>
      <c r="I723" s="59"/>
      <c r="J723" s="59"/>
    </row>
    <row r="724" spans="1:10" ht="12.75">
      <c r="A724" s="54"/>
      <c r="B724" s="54"/>
      <c r="C724" s="54"/>
      <c r="D724" s="54"/>
      <c r="E724" s="54"/>
      <c r="F724" s="54"/>
      <c r="G724" s="54"/>
      <c r="H724" s="54"/>
      <c r="I724" s="59"/>
      <c r="J724" s="59"/>
    </row>
    <row r="725" spans="1:10" ht="12.75">
      <c r="A725" s="54"/>
      <c r="B725" s="54"/>
      <c r="C725" s="54"/>
      <c r="D725" s="54"/>
      <c r="E725" s="54"/>
      <c r="F725" s="54"/>
      <c r="G725" s="54"/>
      <c r="H725" s="54"/>
      <c r="I725" s="59"/>
      <c r="J725" s="59"/>
    </row>
    <row r="726" spans="1:10" ht="12.75">
      <c r="A726" s="54"/>
      <c r="B726" s="54"/>
      <c r="C726" s="54"/>
      <c r="D726" s="54"/>
      <c r="E726" s="54"/>
      <c r="F726" s="54"/>
      <c r="G726" s="54"/>
      <c r="H726" s="54"/>
      <c r="I726" s="59"/>
      <c r="J726" s="59"/>
    </row>
    <row r="727" spans="1:10" ht="12.75">
      <c r="A727" s="54"/>
      <c r="B727" s="54"/>
      <c r="C727" s="54"/>
      <c r="D727" s="54"/>
      <c r="E727" s="54"/>
      <c r="F727" s="54"/>
      <c r="G727" s="54"/>
      <c r="H727" s="54"/>
      <c r="I727" s="59"/>
      <c r="J727" s="59"/>
    </row>
    <row r="728" spans="1:10" ht="12.75">
      <c r="A728" s="54"/>
      <c r="B728" s="54"/>
      <c r="C728" s="54"/>
      <c r="D728" s="54"/>
      <c r="E728" s="54"/>
      <c r="F728" s="54"/>
      <c r="G728" s="54"/>
      <c r="H728" s="54"/>
      <c r="I728" s="59"/>
      <c r="J728" s="59"/>
    </row>
    <row r="729" spans="1:10" ht="12.75">
      <c r="A729" s="54"/>
      <c r="B729" s="54"/>
      <c r="C729" s="54"/>
      <c r="D729" s="54"/>
      <c r="E729" s="54"/>
      <c r="F729" s="54"/>
      <c r="G729" s="54"/>
      <c r="H729" s="54"/>
      <c r="I729" s="59"/>
      <c r="J729" s="59"/>
    </row>
    <row r="730" spans="1:10" ht="12.75">
      <c r="A730" s="54"/>
      <c r="B730" s="54"/>
      <c r="C730" s="54"/>
      <c r="D730" s="54"/>
      <c r="E730" s="54"/>
      <c r="F730" s="54"/>
      <c r="G730" s="54"/>
      <c r="H730" s="54"/>
      <c r="I730" s="59"/>
      <c r="J730" s="59"/>
    </row>
    <row r="731" spans="1:10" ht="12.75">
      <c r="A731" s="54"/>
      <c r="B731" s="54"/>
      <c r="C731" s="54"/>
      <c r="D731" s="54"/>
      <c r="E731" s="54"/>
      <c r="F731" s="54"/>
      <c r="G731" s="54"/>
      <c r="H731" s="54"/>
      <c r="I731" s="59"/>
      <c r="J731" s="59"/>
    </row>
    <row r="732" spans="1:10" ht="12.75">
      <c r="A732" s="54"/>
      <c r="B732" s="54"/>
      <c r="C732" s="54"/>
      <c r="D732" s="54"/>
      <c r="E732" s="54"/>
      <c r="F732" s="54"/>
      <c r="G732" s="54"/>
      <c r="H732" s="54"/>
      <c r="I732" s="59"/>
      <c r="J732" s="59"/>
    </row>
    <row r="733" spans="1:10" ht="12.75">
      <c r="A733" s="54"/>
      <c r="B733" s="54"/>
      <c r="C733" s="54"/>
      <c r="D733" s="54"/>
      <c r="E733" s="54"/>
      <c r="F733" s="54"/>
      <c r="G733" s="54"/>
      <c r="H733" s="54"/>
      <c r="I733" s="59"/>
      <c r="J733" s="59"/>
    </row>
    <row r="734" spans="1:10" ht="12.75">
      <c r="A734" s="54"/>
      <c r="B734" s="54"/>
      <c r="C734" s="54"/>
      <c r="D734" s="54"/>
      <c r="E734" s="54"/>
      <c r="F734" s="54"/>
      <c r="G734" s="54"/>
      <c r="H734" s="54"/>
      <c r="I734" s="59"/>
      <c r="J734" s="59"/>
    </row>
    <row r="856" spans="1:10" ht="12.75">
      <c r="A856" s="54"/>
      <c r="B856" s="54"/>
      <c r="C856" s="54"/>
      <c r="D856" s="54"/>
      <c r="E856" s="54"/>
      <c r="F856" s="54"/>
      <c r="G856" s="54"/>
      <c r="H856" s="54"/>
      <c r="I856" s="59"/>
      <c r="J856" s="59"/>
    </row>
    <row r="857" spans="1:10" ht="12.75">
      <c r="A857" s="54"/>
      <c r="B857" s="54"/>
      <c r="C857" s="54"/>
      <c r="D857" s="54"/>
      <c r="E857" s="54"/>
      <c r="F857" s="54"/>
      <c r="G857" s="54"/>
      <c r="H857" s="54"/>
      <c r="I857" s="59"/>
      <c r="J857" s="59"/>
    </row>
    <row r="858" spans="1:10" ht="12.75">
      <c r="A858" s="54"/>
      <c r="B858" s="54"/>
      <c r="C858" s="54"/>
      <c r="D858" s="54"/>
      <c r="E858" s="54"/>
      <c r="F858" s="54"/>
      <c r="G858" s="54"/>
      <c r="H858" s="54"/>
      <c r="I858" s="59"/>
      <c r="J858" s="59"/>
    </row>
    <row r="859" spans="1:10" ht="12.75">
      <c r="A859" s="54"/>
      <c r="B859" s="54"/>
      <c r="C859" s="54"/>
      <c r="D859" s="54"/>
      <c r="E859" s="54"/>
      <c r="F859" s="54"/>
      <c r="G859" s="54"/>
      <c r="H859" s="54"/>
      <c r="I859" s="59"/>
      <c r="J859" s="59"/>
    </row>
    <row r="860" spans="1:10" ht="12.75">
      <c r="A860" s="54"/>
      <c r="B860" s="54"/>
      <c r="C860" s="54"/>
      <c r="D860" s="54"/>
      <c r="E860" s="54"/>
      <c r="F860" s="54"/>
      <c r="G860" s="54"/>
      <c r="H860" s="54"/>
      <c r="I860" s="59"/>
      <c r="J860" s="59"/>
    </row>
    <row r="861" spans="1:10" ht="12.75">
      <c r="A861" s="54"/>
      <c r="B861" s="54"/>
      <c r="C861" s="54"/>
      <c r="D861" s="54"/>
      <c r="E861" s="54"/>
      <c r="F861" s="54"/>
      <c r="G861" s="54"/>
      <c r="H861" s="54"/>
      <c r="I861" s="59"/>
      <c r="J861" s="59"/>
    </row>
    <row r="862" spans="1:10" ht="12.75">
      <c r="A862" s="54"/>
      <c r="B862" s="54"/>
      <c r="C862" s="54"/>
      <c r="D862" s="54"/>
      <c r="E862" s="54"/>
      <c r="F862" s="54"/>
      <c r="G862" s="54"/>
      <c r="H862" s="54"/>
      <c r="I862" s="59"/>
      <c r="J862" s="59"/>
    </row>
    <row r="863" spans="1:10" ht="12.75">
      <c r="A863" s="54"/>
      <c r="B863" s="54"/>
      <c r="C863" s="54"/>
      <c r="D863" s="54"/>
      <c r="E863" s="54"/>
      <c r="F863" s="54"/>
      <c r="G863" s="54"/>
      <c r="H863" s="54"/>
      <c r="I863" s="59"/>
      <c r="J863" s="59"/>
    </row>
    <row r="864" spans="7:10" ht="12.75">
      <c r="G864" s="54"/>
      <c r="H864" s="54"/>
      <c r="I864" s="59"/>
      <c r="J864" s="59"/>
    </row>
    <row r="865" spans="1:10" ht="12.75">
      <c r="A865" s="54"/>
      <c r="B865" s="54"/>
      <c r="C865" s="54"/>
      <c r="D865" s="54"/>
      <c r="E865" s="54"/>
      <c r="F865" s="54"/>
      <c r="G865" s="54"/>
      <c r="H865" s="54"/>
      <c r="I865" s="59"/>
      <c r="J865" s="59"/>
    </row>
    <row r="866" spans="1:10" ht="12.75">
      <c r="A866" s="54"/>
      <c r="B866" s="54"/>
      <c r="C866" s="54"/>
      <c r="D866" s="54"/>
      <c r="E866" s="54"/>
      <c r="F866" s="54"/>
      <c r="G866" s="54"/>
      <c r="H866" s="54"/>
      <c r="I866" s="59"/>
      <c r="J866" s="59"/>
    </row>
    <row r="867" spans="1:10" ht="12.75">
      <c r="A867" s="54"/>
      <c r="B867" s="54"/>
      <c r="C867" s="54"/>
      <c r="D867" s="54"/>
      <c r="E867" s="54"/>
      <c r="F867" s="54"/>
      <c r="G867" s="54"/>
      <c r="H867" s="54"/>
      <c r="I867" s="59"/>
      <c r="J867" s="59"/>
    </row>
    <row r="868" spans="1:10" ht="12.75">
      <c r="A868" s="54"/>
      <c r="B868" s="54"/>
      <c r="C868" s="54"/>
      <c r="D868" s="54"/>
      <c r="E868" s="54"/>
      <c r="F868" s="54"/>
      <c r="G868" s="54"/>
      <c r="H868" s="54"/>
      <c r="I868" s="59"/>
      <c r="J868" s="59"/>
    </row>
    <row r="869" spans="1:10" ht="12.75">
      <c r="A869" s="54"/>
      <c r="B869" s="54"/>
      <c r="C869" s="54"/>
      <c r="D869" s="54"/>
      <c r="E869" s="54"/>
      <c r="F869" s="54"/>
      <c r="G869" s="54"/>
      <c r="H869" s="54"/>
      <c r="I869" s="59"/>
      <c r="J869" s="59"/>
    </row>
    <row r="870" spans="1:10" ht="12.75">
      <c r="A870" s="54"/>
      <c r="B870" s="54"/>
      <c r="C870" s="54"/>
      <c r="D870" s="54"/>
      <c r="E870" s="54"/>
      <c r="F870" s="54"/>
      <c r="G870" s="54"/>
      <c r="H870" s="54"/>
      <c r="I870" s="59"/>
      <c r="J870" s="59"/>
    </row>
    <row r="871" spans="1:10" ht="12.75">
      <c r="A871" s="54"/>
      <c r="B871" s="54"/>
      <c r="C871" s="54"/>
      <c r="D871" s="54"/>
      <c r="E871" s="54"/>
      <c r="F871" s="54"/>
      <c r="G871" s="54"/>
      <c r="H871" s="54"/>
      <c r="I871" s="59"/>
      <c r="J871" s="59"/>
    </row>
    <row r="872" spans="1:10" ht="12.75">
      <c r="A872" s="54"/>
      <c r="B872" s="54"/>
      <c r="C872" s="54"/>
      <c r="D872" s="54"/>
      <c r="E872" s="54"/>
      <c r="F872" s="54"/>
      <c r="G872" s="54"/>
      <c r="H872" s="54"/>
      <c r="I872" s="59"/>
      <c r="J872" s="59"/>
    </row>
    <row r="873" spans="1:10" ht="12.75">
      <c r="A873" s="54"/>
      <c r="B873" s="54"/>
      <c r="C873" s="54"/>
      <c r="D873" s="54"/>
      <c r="E873" s="54"/>
      <c r="F873" s="54"/>
      <c r="G873" s="54"/>
      <c r="H873" s="54"/>
      <c r="I873" s="59"/>
      <c r="J873" s="59"/>
    </row>
    <row r="874" spans="1:10" ht="12.75">
      <c r="A874" s="54"/>
      <c r="B874" s="54"/>
      <c r="C874" s="54"/>
      <c r="D874" s="54"/>
      <c r="E874" s="54"/>
      <c r="F874" s="54"/>
      <c r="G874" s="54"/>
      <c r="H874" s="54"/>
      <c r="I874" s="59"/>
      <c r="J874" s="59"/>
    </row>
    <row r="875" spans="1:10" ht="12.75">
      <c r="A875" s="54"/>
      <c r="B875" s="54"/>
      <c r="C875" s="54"/>
      <c r="D875" s="54"/>
      <c r="E875" s="54"/>
      <c r="F875" s="54"/>
      <c r="G875" s="54"/>
      <c r="H875" s="54"/>
      <c r="I875" s="59"/>
      <c r="J875" s="59"/>
    </row>
    <row r="876" spans="1:10" ht="12.75">
      <c r="A876" s="54"/>
      <c r="B876" s="54"/>
      <c r="C876" s="54"/>
      <c r="D876" s="54"/>
      <c r="E876" s="54"/>
      <c r="F876" s="54"/>
      <c r="G876" s="54"/>
      <c r="H876" s="54"/>
      <c r="I876" s="59"/>
      <c r="J876" s="59"/>
    </row>
    <row r="877" spans="1:10" ht="12.75">
      <c r="A877" s="54"/>
      <c r="B877" s="54"/>
      <c r="C877" s="54"/>
      <c r="D877" s="54"/>
      <c r="E877" s="54"/>
      <c r="F877" s="54"/>
      <c r="G877" s="54"/>
      <c r="H877" s="54"/>
      <c r="I877" s="59"/>
      <c r="J877" s="59"/>
    </row>
    <row r="878" spans="1:10" ht="12.75">
      <c r="A878" s="54"/>
      <c r="B878" s="54"/>
      <c r="C878" s="54"/>
      <c r="D878" s="54"/>
      <c r="E878" s="54"/>
      <c r="F878" s="54"/>
      <c r="G878" s="54"/>
      <c r="H878" s="54"/>
      <c r="I878" s="59"/>
      <c r="J878" s="59"/>
    </row>
    <row r="879" spans="1:10" ht="12.75">
      <c r="A879" s="54"/>
      <c r="B879" s="54"/>
      <c r="C879" s="54"/>
      <c r="D879" s="54"/>
      <c r="E879" s="54"/>
      <c r="F879" s="54"/>
      <c r="G879" s="54"/>
      <c r="H879" s="54"/>
      <c r="I879" s="59"/>
      <c r="J879" s="59"/>
    </row>
    <row r="880" spans="1:10" ht="12.75">
      <c r="A880" s="54"/>
      <c r="B880" s="54"/>
      <c r="C880" s="54"/>
      <c r="D880" s="54"/>
      <c r="E880" s="54"/>
      <c r="F880" s="54"/>
      <c r="G880" s="54"/>
      <c r="H880" s="54"/>
      <c r="I880" s="59"/>
      <c r="J880" s="59"/>
    </row>
    <row r="881" spans="1:10" ht="12.75">
      <c r="A881" s="54"/>
      <c r="B881" s="54"/>
      <c r="C881" s="54"/>
      <c r="D881" s="54"/>
      <c r="E881" s="54"/>
      <c r="F881" s="54"/>
      <c r="G881" s="54"/>
      <c r="H881" s="54"/>
      <c r="I881" s="59"/>
      <c r="J881" s="59"/>
    </row>
    <row r="882" spans="1:10" ht="12.75">
      <c r="A882" s="54"/>
      <c r="B882" s="54"/>
      <c r="C882" s="54"/>
      <c r="D882" s="54"/>
      <c r="E882" s="54"/>
      <c r="F882" s="54"/>
      <c r="G882" s="54"/>
      <c r="H882" s="54"/>
      <c r="I882" s="59"/>
      <c r="J882" s="59"/>
    </row>
    <row r="883" spans="1:10" ht="12.75">
      <c r="A883" s="54"/>
      <c r="B883" s="54"/>
      <c r="C883" s="54"/>
      <c r="D883" s="54"/>
      <c r="E883" s="54"/>
      <c r="F883" s="54"/>
      <c r="G883" s="54"/>
      <c r="H883" s="54"/>
      <c r="I883" s="59"/>
      <c r="J883" s="59"/>
    </row>
    <row r="884" spans="1:10" ht="12.75">
      <c r="A884" s="54"/>
      <c r="B884" s="54"/>
      <c r="C884" s="54"/>
      <c r="D884" s="54"/>
      <c r="E884" s="54"/>
      <c r="F884" s="54"/>
      <c r="G884" s="54"/>
      <c r="H884" s="54"/>
      <c r="I884" s="59"/>
      <c r="J884" s="59"/>
    </row>
    <row r="885" spans="1:10" ht="12.75">
      <c r="A885" s="54"/>
      <c r="B885" s="54"/>
      <c r="C885" s="54"/>
      <c r="D885" s="54"/>
      <c r="E885" s="54"/>
      <c r="F885" s="54"/>
      <c r="G885" s="54"/>
      <c r="H885" s="54"/>
      <c r="I885" s="59"/>
      <c r="J885" s="59"/>
    </row>
    <row r="886" spans="1:10" ht="12.75">
      <c r="A886" s="54"/>
      <c r="B886" s="54"/>
      <c r="C886" s="54"/>
      <c r="D886" s="54"/>
      <c r="E886" s="54"/>
      <c r="F886" s="54"/>
      <c r="G886" s="54"/>
      <c r="H886" s="54"/>
      <c r="I886" s="59"/>
      <c r="J886" s="59"/>
    </row>
    <row r="887" spans="1:10" ht="12.75">
      <c r="A887" s="54"/>
      <c r="B887" s="54"/>
      <c r="C887" s="54"/>
      <c r="D887" s="54"/>
      <c r="E887" s="54"/>
      <c r="F887" s="54"/>
      <c r="G887" s="54"/>
      <c r="H887" s="54"/>
      <c r="I887" s="59"/>
      <c r="J887" s="59"/>
    </row>
    <row r="888" spans="1:10" ht="12.75">
      <c r="A888" s="54"/>
      <c r="B888" s="54"/>
      <c r="C888" s="54"/>
      <c r="D888" s="54"/>
      <c r="E888" s="54"/>
      <c r="F888" s="54"/>
      <c r="G888" s="54"/>
      <c r="H888" s="54"/>
      <c r="I888" s="59"/>
      <c r="J888" s="59"/>
    </row>
    <row r="889" spans="1:10" ht="12.75">
      <c r="A889" s="54"/>
      <c r="B889" s="54"/>
      <c r="C889" s="54"/>
      <c r="D889" s="54"/>
      <c r="E889" s="54"/>
      <c r="F889" s="54"/>
      <c r="G889" s="54"/>
      <c r="H889" s="54"/>
      <c r="I889" s="59"/>
      <c r="J889" s="59"/>
    </row>
    <row r="890" spans="1:10" ht="12.75">
      <c r="A890" s="54"/>
      <c r="B890" s="54"/>
      <c r="C890" s="54"/>
      <c r="D890" s="54"/>
      <c r="E890" s="54"/>
      <c r="F890" s="54"/>
      <c r="G890" s="54"/>
      <c r="H890" s="54"/>
      <c r="I890" s="59"/>
      <c r="J890" s="59"/>
    </row>
    <row r="891" spans="1:10" ht="12.75">
      <c r="A891" s="54"/>
      <c r="B891" s="54"/>
      <c r="C891" s="54"/>
      <c r="D891" s="54"/>
      <c r="E891" s="54"/>
      <c r="F891" s="54"/>
      <c r="G891" s="54"/>
      <c r="H891" s="54"/>
      <c r="I891" s="59"/>
      <c r="J891" s="59"/>
    </row>
    <row r="892" spans="1:10" ht="12.75">
      <c r="A892" s="54"/>
      <c r="B892" s="54"/>
      <c r="C892" s="54"/>
      <c r="D892" s="54"/>
      <c r="E892" s="54"/>
      <c r="F892" s="54"/>
      <c r="G892" s="54"/>
      <c r="H892" s="54"/>
      <c r="I892" s="59"/>
      <c r="J892" s="59"/>
    </row>
    <row r="893" spans="1:10" ht="12.75">
      <c r="A893" s="54"/>
      <c r="B893" s="54"/>
      <c r="C893" s="54"/>
      <c r="D893" s="54"/>
      <c r="E893" s="54"/>
      <c r="F893" s="54"/>
      <c r="G893" s="54"/>
      <c r="H893" s="54"/>
      <c r="I893" s="59"/>
      <c r="J893" s="59"/>
    </row>
    <row r="894" spans="1:10" ht="12.75">
      <c r="A894" s="54"/>
      <c r="B894" s="54"/>
      <c r="C894" s="54"/>
      <c r="D894" s="54"/>
      <c r="E894" s="54"/>
      <c r="F894" s="54"/>
      <c r="G894" s="54"/>
      <c r="H894" s="54"/>
      <c r="I894" s="59"/>
      <c r="J894" s="59"/>
    </row>
    <row r="895" spans="1:10" ht="12.75">
      <c r="A895" s="54"/>
      <c r="B895" s="54"/>
      <c r="C895" s="54"/>
      <c r="D895" s="54"/>
      <c r="E895" s="54"/>
      <c r="F895" s="54"/>
      <c r="G895" s="54"/>
      <c r="H895" s="54"/>
      <c r="I895" s="59"/>
      <c r="J895" s="59"/>
    </row>
    <row r="896" spans="1:10" ht="12.75">
      <c r="A896" s="54"/>
      <c r="B896" s="54"/>
      <c r="C896" s="54"/>
      <c r="D896" s="54"/>
      <c r="E896" s="54"/>
      <c r="F896" s="54"/>
      <c r="G896" s="54"/>
      <c r="H896" s="54"/>
      <c r="I896" s="59"/>
      <c r="J896" s="59"/>
    </row>
    <row r="897" spans="1:10" ht="12.75">
      <c r="A897" s="54"/>
      <c r="B897" s="54"/>
      <c r="C897" s="54"/>
      <c r="D897" s="54"/>
      <c r="E897" s="54"/>
      <c r="F897" s="54"/>
      <c r="G897" s="54"/>
      <c r="H897" s="54"/>
      <c r="I897" s="59"/>
      <c r="J897" s="59"/>
    </row>
    <row r="898" spans="1:10" ht="12.75">
      <c r="A898" s="54"/>
      <c r="B898" s="54"/>
      <c r="C898" s="54"/>
      <c r="D898" s="54"/>
      <c r="E898" s="54"/>
      <c r="F898" s="54"/>
      <c r="G898" s="54"/>
      <c r="H898" s="54"/>
      <c r="I898" s="59"/>
      <c r="J898" s="59"/>
    </row>
    <row r="899" spans="7:10" ht="12.75">
      <c r="G899" s="54"/>
      <c r="H899" s="54"/>
      <c r="I899" s="59"/>
      <c r="J899" s="59"/>
    </row>
    <row r="900" spans="7:10" ht="12.75">
      <c r="G900" s="54"/>
      <c r="H900" s="54"/>
      <c r="I900" s="59"/>
      <c r="J900" s="59"/>
    </row>
    <row r="901" spans="7:10" ht="12.75">
      <c r="G901" s="54"/>
      <c r="H901" s="54"/>
      <c r="I901" s="59"/>
      <c r="J901" s="59"/>
    </row>
    <row r="902" spans="7:10" ht="12.75">
      <c r="G902" s="54"/>
      <c r="H902" s="54"/>
      <c r="I902" s="59"/>
      <c r="J902" s="59"/>
    </row>
    <row r="903" spans="7:10" ht="12.75">
      <c r="G903" s="54"/>
      <c r="H903" s="54"/>
      <c r="I903" s="59"/>
      <c r="J903" s="59"/>
    </row>
    <row r="904" spans="1:10" ht="12.75">
      <c r="A904" s="54"/>
      <c r="B904" s="54"/>
      <c r="C904" s="54"/>
      <c r="D904" s="54"/>
      <c r="E904" s="54"/>
      <c r="F904" s="54"/>
      <c r="G904" s="54"/>
      <c r="H904" s="54"/>
      <c r="I904" s="59"/>
      <c r="J904" s="59"/>
    </row>
    <row r="905" spans="1:10" ht="12.75">
      <c r="A905" s="54"/>
      <c r="B905" s="54"/>
      <c r="C905" s="54"/>
      <c r="D905" s="54"/>
      <c r="E905" s="54"/>
      <c r="F905" s="54"/>
      <c r="G905" s="54"/>
      <c r="H905" s="54"/>
      <c r="I905" s="59"/>
      <c r="J905" s="59"/>
    </row>
    <row r="906" spans="1:10" ht="12.75">
      <c r="A906" s="54"/>
      <c r="B906" s="54"/>
      <c r="C906" s="54"/>
      <c r="D906" s="54"/>
      <c r="E906" s="54"/>
      <c r="F906" s="54"/>
      <c r="G906" s="54"/>
      <c r="H906" s="54"/>
      <c r="I906" s="59"/>
      <c r="J906" s="59"/>
    </row>
    <row r="907" spans="1:10" ht="12.75">
      <c r="A907" s="54"/>
      <c r="B907" s="54"/>
      <c r="C907" s="54"/>
      <c r="D907" s="54"/>
      <c r="E907" s="54"/>
      <c r="F907" s="54"/>
      <c r="G907" s="54"/>
      <c r="H907" s="54"/>
      <c r="I907" s="59"/>
      <c r="J907" s="59"/>
    </row>
    <row r="908" spans="1:10" ht="12.75">
      <c r="A908" s="54"/>
      <c r="B908" s="54"/>
      <c r="C908" s="54"/>
      <c r="D908" s="54"/>
      <c r="E908" s="54"/>
      <c r="F908" s="54"/>
      <c r="G908" s="54"/>
      <c r="H908" s="54"/>
      <c r="I908" s="59"/>
      <c r="J908" s="59"/>
    </row>
    <row r="909" spans="1:10" ht="12.75">
      <c r="A909" s="54"/>
      <c r="B909" s="54"/>
      <c r="C909" s="54"/>
      <c r="D909" s="54"/>
      <c r="E909" s="54"/>
      <c r="F909" s="54"/>
      <c r="G909" s="54"/>
      <c r="H909" s="54"/>
      <c r="I909" s="59"/>
      <c r="J909" s="59"/>
    </row>
    <row r="910" spans="1:10" ht="12.75">
      <c r="A910" s="54"/>
      <c r="B910" s="54"/>
      <c r="C910" s="54"/>
      <c r="D910" s="54"/>
      <c r="E910" s="54"/>
      <c r="F910" s="54"/>
      <c r="G910" s="54"/>
      <c r="H910" s="54"/>
      <c r="I910" s="59"/>
      <c r="J910" s="59"/>
    </row>
    <row r="911" spans="1:10" ht="12.75">
      <c r="A911" s="54"/>
      <c r="B911" s="54"/>
      <c r="C911" s="54"/>
      <c r="D911" s="54"/>
      <c r="E911" s="54"/>
      <c r="F911" s="54"/>
      <c r="G911" s="54"/>
      <c r="H911" s="54"/>
      <c r="I911" s="59"/>
      <c r="J911" s="59"/>
    </row>
    <row r="912" spans="1:10" ht="12.75">
      <c r="A912" s="54"/>
      <c r="B912" s="54"/>
      <c r="C912" s="54"/>
      <c r="D912" s="54"/>
      <c r="E912" s="54"/>
      <c r="F912" s="54"/>
      <c r="G912" s="54"/>
      <c r="H912" s="54"/>
      <c r="I912" s="59"/>
      <c r="J912" s="59"/>
    </row>
    <row r="913" spans="1:10" ht="12.75">
      <c r="A913" s="54"/>
      <c r="B913" s="54"/>
      <c r="C913" s="54"/>
      <c r="D913" s="54"/>
      <c r="E913" s="54"/>
      <c r="F913" s="54"/>
      <c r="G913" s="54"/>
      <c r="H913" s="54"/>
      <c r="I913" s="59"/>
      <c r="J913" s="59"/>
    </row>
    <row r="914" spans="1:10" ht="12.75">
      <c r="A914" s="54"/>
      <c r="B914" s="54"/>
      <c r="C914" s="54"/>
      <c r="D914" s="54"/>
      <c r="E914" s="54"/>
      <c r="F914" s="54"/>
      <c r="G914" s="54"/>
      <c r="H914" s="54"/>
      <c r="I914" s="59"/>
      <c r="J914" s="59"/>
    </row>
    <row r="915" spans="1:10" ht="12.75">
      <c r="A915" s="54"/>
      <c r="B915" s="54"/>
      <c r="C915" s="54"/>
      <c r="D915" s="54"/>
      <c r="E915" s="54"/>
      <c r="F915" s="54"/>
      <c r="G915" s="54"/>
      <c r="H915" s="54"/>
      <c r="I915" s="59"/>
      <c r="J915" s="59"/>
    </row>
    <row r="916" spans="1:10" ht="12.75">
      <c r="A916" s="54"/>
      <c r="B916" s="54"/>
      <c r="C916" s="54"/>
      <c r="D916" s="54"/>
      <c r="E916" s="54"/>
      <c r="F916" s="54"/>
      <c r="G916" s="54"/>
      <c r="H916" s="54"/>
      <c r="I916" s="59"/>
      <c r="J916" s="59"/>
    </row>
    <row r="917" spans="1:10" ht="12.75">
      <c r="A917" s="54"/>
      <c r="B917" s="54"/>
      <c r="C917" s="54"/>
      <c r="D917" s="54"/>
      <c r="E917" s="54"/>
      <c r="F917" s="54"/>
      <c r="G917" s="54"/>
      <c r="H917" s="54"/>
      <c r="I917" s="59"/>
      <c r="J917" s="59"/>
    </row>
    <row r="918" spans="1:10" ht="12.75">
      <c r="A918" s="54"/>
      <c r="B918" s="54"/>
      <c r="C918" s="54"/>
      <c r="D918" s="54"/>
      <c r="E918" s="54"/>
      <c r="F918" s="54"/>
      <c r="G918" s="54"/>
      <c r="H918" s="54"/>
      <c r="I918" s="59"/>
      <c r="J918" s="59"/>
    </row>
    <row r="919" spans="1:10" ht="12.75">
      <c r="A919" s="54"/>
      <c r="B919" s="54"/>
      <c r="C919" s="54"/>
      <c r="D919" s="54"/>
      <c r="E919" s="54"/>
      <c r="F919" s="54"/>
      <c r="G919" s="54"/>
      <c r="H919" s="54"/>
      <c r="I919" s="59"/>
      <c r="J919" s="59"/>
    </row>
    <row r="920" spans="1:10" ht="12.75">
      <c r="A920" s="54"/>
      <c r="B920" s="54"/>
      <c r="C920" s="54"/>
      <c r="D920" s="54"/>
      <c r="E920" s="54"/>
      <c r="F920" s="54"/>
      <c r="G920" s="54"/>
      <c r="H920" s="54"/>
      <c r="I920" s="59"/>
      <c r="J920" s="59"/>
    </row>
    <row r="921" spans="1:10" ht="12.75">
      <c r="A921" s="54"/>
      <c r="B921" s="54"/>
      <c r="C921" s="54"/>
      <c r="D921" s="54"/>
      <c r="E921" s="54"/>
      <c r="F921" s="54"/>
      <c r="G921" s="54"/>
      <c r="H921" s="54"/>
      <c r="I921" s="59"/>
      <c r="J921" s="59"/>
    </row>
    <row r="922" spans="1:10" ht="12.75">
      <c r="A922" s="54"/>
      <c r="B922" s="54"/>
      <c r="C922" s="54"/>
      <c r="D922" s="54"/>
      <c r="E922" s="54"/>
      <c r="F922" s="54"/>
      <c r="G922" s="54"/>
      <c r="H922" s="54"/>
      <c r="I922" s="59"/>
      <c r="J922" s="59"/>
    </row>
    <row r="923" spans="1:10" ht="12.75">
      <c r="A923" s="54"/>
      <c r="B923" s="54"/>
      <c r="C923" s="54"/>
      <c r="D923" s="54"/>
      <c r="E923" s="54"/>
      <c r="F923" s="54"/>
      <c r="G923" s="54"/>
      <c r="H923" s="54"/>
      <c r="I923" s="59"/>
      <c r="J923" s="59"/>
    </row>
    <row r="924" spans="1:10" ht="12.75">
      <c r="A924" s="54"/>
      <c r="B924" s="54"/>
      <c r="C924" s="54"/>
      <c r="D924" s="54"/>
      <c r="E924" s="54"/>
      <c r="F924" s="54"/>
      <c r="G924" s="54"/>
      <c r="H924" s="54"/>
      <c r="I924" s="59"/>
      <c r="J924" s="59"/>
    </row>
    <row r="925" spans="1:10" ht="12.75">
      <c r="A925" s="54"/>
      <c r="B925" s="54"/>
      <c r="C925" s="54"/>
      <c r="D925" s="54"/>
      <c r="E925" s="54"/>
      <c r="F925" s="54"/>
      <c r="G925" s="54"/>
      <c r="H925" s="54"/>
      <c r="I925" s="59"/>
      <c r="J925" s="59"/>
    </row>
    <row r="926" spans="1:10" ht="12.75">
      <c r="A926" s="54"/>
      <c r="B926" s="54"/>
      <c r="C926" s="54"/>
      <c r="D926" s="54"/>
      <c r="E926" s="54"/>
      <c r="F926" s="54"/>
      <c r="G926" s="54"/>
      <c r="H926" s="54"/>
      <c r="I926" s="59"/>
      <c r="J926" s="59"/>
    </row>
    <row r="927" spans="1:10" ht="12.75">
      <c r="A927" s="54"/>
      <c r="B927" s="54"/>
      <c r="C927" s="54"/>
      <c r="D927" s="54"/>
      <c r="E927" s="54"/>
      <c r="F927" s="54"/>
      <c r="G927" s="54"/>
      <c r="H927" s="54"/>
      <c r="I927" s="59"/>
      <c r="J927" s="59"/>
    </row>
    <row r="928" spans="1:10" ht="12.75">
      <c r="A928" s="54"/>
      <c r="B928" s="54"/>
      <c r="C928" s="54"/>
      <c r="D928" s="54"/>
      <c r="E928" s="54"/>
      <c r="F928" s="54"/>
      <c r="G928" s="54"/>
      <c r="H928" s="54"/>
      <c r="I928" s="59"/>
      <c r="J928" s="59"/>
    </row>
    <row r="929" spans="1:10" ht="12.75">
      <c r="A929" s="54"/>
      <c r="B929" s="54"/>
      <c r="C929" s="54"/>
      <c r="D929" s="54"/>
      <c r="E929" s="54"/>
      <c r="F929" s="54"/>
      <c r="G929" s="54"/>
      <c r="H929" s="54"/>
      <c r="I929" s="59"/>
      <c r="J929" s="59"/>
    </row>
    <row r="930" spans="1:10" ht="12.75">
      <c r="A930" s="54"/>
      <c r="B930" s="54"/>
      <c r="C930" s="54"/>
      <c r="D930" s="54"/>
      <c r="E930" s="54"/>
      <c r="F930" s="54"/>
      <c r="G930" s="54"/>
      <c r="H930" s="54"/>
      <c r="I930" s="59"/>
      <c r="J930" s="59"/>
    </row>
    <row r="931" spans="1:10" ht="12.75">
      <c r="A931" s="54"/>
      <c r="B931" s="54"/>
      <c r="C931" s="54"/>
      <c r="D931" s="54"/>
      <c r="E931" s="54"/>
      <c r="F931" s="54"/>
      <c r="G931" s="54"/>
      <c r="H931" s="54"/>
      <c r="I931" s="59"/>
      <c r="J931" s="59"/>
    </row>
    <row r="932" spans="1:10" ht="12.75">
      <c r="A932" s="54"/>
      <c r="B932" s="54"/>
      <c r="C932" s="54"/>
      <c r="D932" s="54"/>
      <c r="E932" s="54"/>
      <c r="F932" s="54"/>
      <c r="G932" s="54"/>
      <c r="H932" s="54"/>
      <c r="I932" s="59"/>
      <c r="J932" s="59"/>
    </row>
    <row r="933" spans="1:10" ht="12.75">
      <c r="A933" s="54"/>
      <c r="B933" s="54"/>
      <c r="C933" s="54"/>
      <c r="D933" s="54"/>
      <c r="E933" s="54"/>
      <c r="F933" s="54"/>
      <c r="G933" s="54"/>
      <c r="H933" s="54"/>
      <c r="I933" s="59"/>
      <c r="J933" s="59"/>
    </row>
    <row r="934" spans="1:10" ht="12.75">
      <c r="A934" s="54"/>
      <c r="B934" s="54"/>
      <c r="C934" s="54"/>
      <c r="D934" s="54"/>
      <c r="E934" s="54"/>
      <c r="F934" s="54"/>
      <c r="G934" s="54"/>
      <c r="H934" s="54"/>
      <c r="I934" s="59"/>
      <c r="J934" s="59"/>
    </row>
    <row r="935" spans="1:10" ht="12.75">
      <c r="A935" s="54"/>
      <c r="B935" s="54"/>
      <c r="C935" s="54"/>
      <c r="D935" s="54"/>
      <c r="E935" s="54"/>
      <c r="F935" s="54"/>
      <c r="G935" s="54"/>
      <c r="H935" s="54"/>
      <c r="I935" s="59"/>
      <c r="J935" s="59"/>
    </row>
    <row r="936" spans="1:10" ht="12.75">
      <c r="A936" s="54"/>
      <c r="B936" s="54"/>
      <c r="C936" s="54"/>
      <c r="D936" s="54"/>
      <c r="E936" s="54"/>
      <c r="F936" s="54"/>
      <c r="G936" s="54"/>
      <c r="H936" s="54"/>
      <c r="I936" s="59"/>
      <c r="J936" s="59"/>
    </row>
    <row r="937" spans="1:10" ht="12.75">
      <c r="A937" s="54"/>
      <c r="B937" s="54"/>
      <c r="C937" s="54"/>
      <c r="D937" s="54"/>
      <c r="E937" s="54"/>
      <c r="F937" s="54"/>
      <c r="G937" s="54"/>
      <c r="H937" s="54"/>
      <c r="I937" s="59"/>
      <c r="J937" s="59"/>
    </row>
    <row r="938" spans="1:10" ht="12.75">
      <c r="A938" s="54"/>
      <c r="B938" s="54"/>
      <c r="C938" s="54"/>
      <c r="D938" s="54"/>
      <c r="E938" s="54"/>
      <c r="F938" s="54"/>
      <c r="G938" s="54"/>
      <c r="H938" s="54"/>
      <c r="I938" s="59"/>
      <c r="J938" s="59"/>
    </row>
    <row r="939" spans="1:10" ht="12.75">
      <c r="A939" s="54"/>
      <c r="B939" s="54"/>
      <c r="C939" s="54"/>
      <c r="D939" s="54"/>
      <c r="E939" s="54"/>
      <c r="F939" s="54"/>
      <c r="G939" s="54"/>
      <c r="H939" s="54"/>
      <c r="I939" s="59"/>
      <c r="J939" s="59"/>
    </row>
    <row r="940" spans="1:10" ht="12.75">
      <c r="A940" s="54"/>
      <c r="B940" s="54"/>
      <c r="C940" s="54"/>
      <c r="D940" s="54"/>
      <c r="E940" s="54"/>
      <c r="F940" s="54"/>
      <c r="G940" s="54"/>
      <c r="H940" s="54"/>
      <c r="I940" s="59"/>
      <c r="J940" s="59"/>
    </row>
    <row r="941" spans="1:10" ht="12.75">
      <c r="A941" s="54"/>
      <c r="B941" s="54"/>
      <c r="C941" s="54"/>
      <c r="D941" s="54"/>
      <c r="E941" s="54"/>
      <c r="F941" s="54"/>
      <c r="G941" s="54"/>
      <c r="H941" s="54"/>
      <c r="I941" s="59"/>
      <c r="J941" s="59"/>
    </row>
    <row r="942" spans="1:10" ht="12.75">
      <c r="A942" s="54"/>
      <c r="B942" s="54"/>
      <c r="C942" s="54"/>
      <c r="D942" s="54"/>
      <c r="E942" s="54"/>
      <c r="F942" s="54"/>
      <c r="G942" s="54"/>
      <c r="H942" s="54"/>
      <c r="I942" s="59"/>
      <c r="J942" s="59"/>
    </row>
    <row r="943" spans="1:10" ht="12.75">
      <c r="A943" s="54"/>
      <c r="B943" s="54"/>
      <c r="C943" s="54"/>
      <c r="D943" s="54"/>
      <c r="E943" s="54"/>
      <c r="F943" s="54"/>
      <c r="G943" s="54"/>
      <c r="H943" s="54"/>
      <c r="I943" s="59"/>
      <c r="J943" s="59"/>
    </row>
    <row r="944" spans="1:10" ht="12.75">
      <c r="A944" s="54"/>
      <c r="B944" s="54"/>
      <c r="C944" s="54"/>
      <c r="D944" s="54"/>
      <c r="E944" s="54"/>
      <c r="F944" s="54"/>
      <c r="G944" s="54"/>
      <c r="H944" s="54"/>
      <c r="I944" s="59"/>
      <c r="J944" s="59"/>
    </row>
    <row r="945" spans="1:10" ht="12.75">
      <c r="A945" s="54"/>
      <c r="B945" s="54"/>
      <c r="C945" s="54"/>
      <c r="D945" s="54"/>
      <c r="E945" s="54"/>
      <c r="F945" s="54"/>
      <c r="G945" s="54"/>
      <c r="H945" s="54"/>
      <c r="I945" s="59"/>
      <c r="J945" s="59"/>
    </row>
    <row r="946" spans="1:10" ht="12.75">
      <c r="A946" s="54"/>
      <c r="B946" s="54"/>
      <c r="C946" s="54"/>
      <c r="D946" s="54"/>
      <c r="E946" s="54"/>
      <c r="F946" s="54"/>
      <c r="G946" s="54"/>
      <c r="H946" s="54"/>
      <c r="I946" s="59"/>
      <c r="J946" s="59"/>
    </row>
    <row r="947" spans="1:10" ht="12.75">
      <c r="A947" s="54"/>
      <c r="B947" s="54"/>
      <c r="C947" s="54"/>
      <c r="D947" s="54"/>
      <c r="E947" s="54"/>
      <c r="F947" s="54"/>
      <c r="G947" s="54"/>
      <c r="H947" s="54"/>
      <c r="I947" s="59"/>
      <c r="J947" s="59"/>
    </row>
    <row r="948" spans="1:10" ht="12.75">
      <c r="A948" s="54"/>
      <c r="B948" s="54"/>
      <c r="C948" s="54"/>
      <c r="D948" s="54"/>
      <c r="E948" s="54"/>
      <c r="F948" s="54"/>
      <c r="G948" s="54"/>
      <c r="H948" s="54"/>
      <c r="I948" s="59"/>
      <c r="J948" s="59"/>
    </row>
    <row r="949" spans="1:10" ht="12.75">
      <c r="A949" s="54"/>
      <c r="B949" s="54"/>
      <c r="C949" s="54"/>
      <c r="D949" s="54"/>
      <c r="E949" s="54"/>
      <c r="F949" s="54"/>
      <c r="G949" s="54"/>
      <c r="H949" s="54"/>
      <c r="I949" s="59"/>
      <c r="J949" s="59"/>
    </row>
    <row r="950" spans="1:10" ht="12.75">
      <c r="A950" s="54"/>
      <c r="B950" s="54"/>
      <c r="C950" s="54"/>
      <c r="D950" s="54"/>
      <c r="E950" s="54"/>
      <c r="F950" s="54"/>
      <c r="G950" s="54"/>
      <c r="H950" s="54"/>
      <c r="I950" s="59"/>
      <c r="J950" s="59"/>
    </row>
    <row r="951" spans="1:10" ht="12.75">
      <c r="A951" s="54"/>
      <c r="B951" s="54"/>
      <c r="C951" s="54"/>
      <c r="D951" s="54"/>
      <c r="E951" s="54"/>
      <c r="F951" s="54"/>
      <c r="G951" s="54"/>
      <c r="H951" s="54"/>
      <c r="I951" s="59"/>
      <c r="J951" s="59"/>
    </row>
    <row r="952" spans="1:10" ht="12.75">
      <c r="A952" s="54"/>
      <c r="B952" s="54"/>
      <c r="C952" s="54"/>
      <c r="D952" s="54"/>
      <c r="E952" s="54"/>
      <c r="F952" s="54"/>
      <c r="G952" s="54"/>
      <c r="H952" s="54"/>
      <c r="I952" s="59"/>
      <c r="J952" s="59"/>
    </row>
    <row r="953" spans="1:10" ht="12.75">
      <c r="A953" s="54"/>
      <c r="B953" s="54"/>
      <c r="C953" s="54"/>
      <c r="D953" s="54"/>
      <c r="E953" s="54"/>
      <c r="F953" s="54"/>
      <c r="G953" s="54"/>
      <c r="H953" s="54"/>
      <c r="I953" s="59"/>
      <c r="J953" s="59"/>
    </row>
    <row r="954" spans="1:10" ht="12.75">
      <c r="A954" s="54"/>
      <c r="B954" s="54"/>
      <c r="C954" s="54"/>
      <c r="D954" s="54"/>
      <c r="E954" s="54"/>
      <c r="F954" s="54"/>
      <c r="G954" s="54"/>
      <c r="H954" s="54"/>
      <c r="I954" s="59"/>
      <c r="J954" s="59"/>
    </row>
    <row r="955" spans="1:10" ht="12.75">
      <c r="A955" s="54"/>
      <c r="B955" s="54"/>
      <c r="C955" s="54"/>
      <c r="D955" s="54"/>
      <c r="E955" s="54"/>
      <c r="F955" s="54"/>
      <c r="G955" s="54"/>
      <c r="H955" s="54"/>
      <c r="I955" s="59"/>
      <c r="J955" s="59"/>
    </row>
    <row r="956" spans="1:10" ht="12.75">
      <c r="A956" s="54"/>
      <c r="B956" s="54"/>
      <c r="C956" s="54"/>
      <c r="D956" s="54"/>
      <c r="E956" s="54"/>
      <c r="F956" s="54"/>
      <c r="G956" s="54"/>
      <c r="H956" s="54"/>
      <c r="I956" s="59"/>
      <c r="J956" s="59"/>
    </row>
    <row r="957" spans="1:10" ht="12.75">
      <c r="A957" s="54"/>
      <c r="B957" s="54"/>
      <c r="C957" s="54"/>
      <c r="D957" s="54"/>
      <c r="E957" s="54"/>
      <c r="F957" s="54"/>
      <c r="G957" s="54"/>
      <c r="H957" s="54"/>
      <c r="I957" s="59"/>
      <c r="J957" s="59"/>
    </row>
    <row r="958" spans="1:10" ht="12.75">
      <c r="A958" s="54"/>
      <c r="B958" s="54"/>
      <c r="C958" s="54"/>
      <c r="D958" s="54"/>
      <c r="E958" s="54"/>
      <c r="F958" s="54"/>
      <c r="G958" s="54"/>
      <c r="H958" s="54"/>
      <c r="I958" s="59"/>
      <c r="J958" s="59"/>
    </row>
    <row r="959" spans="1:10" ht="12.75">
      <c r="A959" s="54"/>
      <c r="B959" s="54"/>
      <c r="C959" s="54"/>
      <c r="D959" s="54"/>
      <c r="E959" s="54"/>
      <c r="F959" s="54"/>
      <c r="G959" s="54"/>
      <c r="H959" s="54"/>
      <c r="I959" s="59"/>
      <c r="J959" s="59"/>
    </row>
    <row r="960" spans="1:10" ht="12.75">
      <c r="A960" s="54"/>
      <c r="B960" s="54"/>
      <c r="C960" s="54"/>
      <c r="D960" s="54"/>
      <c r="E960" s="54"/>
      <c r="F960" s="54"/>
      <c r="G960" s="54"/>
      <c r="H960" s="54"/>
      <c r="I960" s="59"/>
      <c r="J960" s="59"/>
    </row>
    <row r="961" spans="1:10" ht="12.75">
      <c r="A961" s="54"/>
      <c r="B961" s="54"/>
      <c r="C961" s="54"/>
      <c r="D961" s="54"/>
      <c r="E961" s="54"/>
      <c r="F961" s="54"/>
      <c r="G961" s="54"/>
      <c r="H961" s="54"/>
      <c r="I961" s="59"/>
      <c r="J961" s="59"/>
    </row>
    <row r="962" spans="1:10" ht="12.75">
      <c r="A962" s="54"/>
      <c r="B962" s="54"/>
      <c r="C962" s="54"/>
      <c r="D962" s="54"/>
      <c r="E962" s="54"/>
      <c r="F962" s="54"/>
      <c r="G962" s="54"/>
      <c r="H962" s="54"/>
      <c r="I962" s="59"/>
      <c r="J962" s="59"/>
    </row>
    <row r="963" spans="1:10" ht="12.75">
      <c r="A963" s="54"/>
      <c r="B963" s="54"/>
      <c r="C963" s="54"/>
      <c r="D963" s="54"/>
      <c r="E963" s="54"/>
      <c r="F963" s="54"/>
      <c r="G963" s="54"/>
      <c r="H963" s="54"/>
      <c r="I963" s="59"/>
      <c r="J963" s="59"/>
    </row>
    <row r="964" spans="1:10" ht="12.75">
      <c r="A964" s="54"/>
      <c r="B964" s="54"/>
      <c r="C964" s="54"/>
      <c r="D964" s="54"/>
      <c r="E964" s="54"/>
      <c r="F964" s="54"/>
      <c r="G964" s="54"/>
      <c r="H964" s="54"/>
      <c r="I964" s="59"/>
      <c r="J964" s="59"/>
    </row>
    <row r="965" spans="1:10" ht="12.75">
      <c r="A965" s="54"/>
      <c r="B965" s="54"/>
      <c r="C965" s="54"/>
      <c r="D965" s="54"/>
      <c r="E965" s="54"/>
      <c r="F965" s="54"/>
      <c r="G965" s="54"/>
      <c r="H965" s="54"/>
      <c r="I965" s="59"/>
      <c r="J965" s="59"/>
    </row>
    <row r="966" spans="1:10" ht="12.75">
      <c r="A966" s="54"/>
      <c r="B966" s="54"/>
      <c r="C966" s="54"/>
      <c r="D966" s="54"/>
      <c r="E966" s="54"/>
      <c r="F966" s="54"/>
      <c r="G966" s="54"/>
      <c r="H966" s="54"/>
      <c r="I966" s="59"/>
      <c r="J966" s="59"/>
    </row>
    <row r="967" spans="1:10" ht="12.75">
      <c r="A967" s="54"/>
      <c r="B967" s="54"/>
      <c r="C967" s="54"/>
      <c r="D967" s="54"/>
      <c r="E967" s="54"/>
      <c r="F967" s="54"/>
      <c r="G967" s="54"/>
      <c r="H967" s="54"/>
      <c r="I967" s="59"/>
      <c r="J967" s="59"/>
    </row>
    <row r="968" spans="1:10" ht="12.75">
      <c r="A968" s="54"/>
      <c r="B968" s="54"/>
      <c r="C968" s="54"/>
      <c r="D968" s="54"/>
      <c r="E968" s="54"/>
      <c r="F968" s="54"/>
      <c r="G968" s="54"/>
      <c r="H968" s="54"/>
      <c r="I968" s="59"/>
      <c r="J968" s="59"/>
    </row>
    <row r="969" spans="1:10" ht="12.75">
      <c r="A969" s="54"/>
      <c r="B969" s="54"/>
      <c r="C969" s="54"/>
      <c r="D969" s="54"/>
      <c r="E969" s="54"/>
      <c r="F969" s="54"/>
      <c r="G969" s="54"/>
      <c r="H969" s="54"/>
      <c r="I969" s="59"/>
      <c r="J969" s="59"/>
    </row>
    <row r="970" spans="1:10" ht="12.75">
      <c r="A970" s="54"/>
      <c r="B970" s="54"/>
      <c r="C970" s="54"/>
      <c r="D970" s="54"/>
      <c r="E970" s="54"/>
      <c r="F970" s="54"/>
      <c r="G970" s="54"/>
      <c r="H970" s="54"/>
      <c r="I970" s="59"/>
      <c r="J970" s="59"/>
    </row>
    <row r="971" spans="1:10" ht="12.75">
      <c r="A971" s="54"/>
      <c r="B971" s="54"/>
      <c r="C971" s="54"/>
      <c r="D971" s="54"/>
      <c r="E971" s="54"/>
      <c r="F971" s="54"/>
      <c r="G971" s="54"/>
      <c r="H971" s="54"/>
      <c r="I971" s="59"/>
      <c r="J971" s="59"/>
    </row>
    <row r="972" spans="1:10" ht="12.75">
      <c r="A972" s="54"/>
      <c r="B972" s="54"/>
      <c r="C972" s="54"/>
      <c r="D972" s="54"/>
      <c r="E972" s="54"/>
      <c r="F972" s="54"/>
      <c r="G972" s="54"/>
      <c r="H972" s="54"/>
      <c r="I972" s="59"/>
      <c r="J972" s="59"/>
    </row>
    <row r="973" spans="1:10" ht="12.75">
      <c r="A973" s="54"/>
      <c r="B973" s="54"/>
      <c r="C973" s="54"/>
      <c r="D973" s="54"/>
      <c r="E973" s="54"/>
      <c r="F973" s="54"/>
      <c r="G973" s="54"/>
      <c r="H973" s="54"/>
      <c r="I973" s="59"/>
      <c r="J973" s="59"/>
    </row>
    <row r="974" spans="1:10" ht="12.75">
      <c r="A974" s="54"/>
      <c r="B974" s="54"/>
      <c r="C974" s="54"/>
      <c r="D974" s="54"/>
      <c r="E974" s="54"/>
      <c r="F974" s="54"/>
      <c r="G974" s="54"/>
      <c r="H974" s="54"/>
      <c r="I974" s="59"/>
      <c r="J974" s="59"/>
    </row>
    <row r="975" spans="1:10" ht="12.75">
      <c r="A975" s="54"/>
      <c r="B975" s="54"/>
      <c r="C975" s="54"/>
      <c r="D975" s="54"/>
      <c r="E975" s="54"/>
      <c r="F975" s="54"/>
      <c r="G975" s="54"/>
      <c r="H975" s="54"/>
      <c r="I975" s="59"/>
      <c r="J975" s="59"/>
    </row>
    <row r="976" spans="1:10" ht="12.75">
      <c r="A976" s="54"/>
      <c r="B976" s="54"/>
      <c r="C976" s="54"/>
      <c r="D976" s="54"/>
      <c r="E976" s="54"/>
      <c r="F976" s="54"/>
      <c r="G976" s="54"/>
      <c r="H976" s="54"/>
      <c r="I976" s="59"/>
      <c r="J976" s="59"/>
    </row>
    <row r="977" spans="1:10" ht="12.75">
      <c r="A977" s="54"/>
      <c r="B977" s="54"/>
      <c r="C977" s="54"/>
      <c r="D977" s="54"/>
      <c r="E977" s="54"/>
      <c r="F977" s="54"/>
      <c r="G977" s="54"/>
      <c r="H977" s="54"/>
      <c r="I977" s="59"/>
      <c r="J977" s="59"/>
    </row>
    <row r="978" spans="1:10" ht="12.75">
      <c r="A978" s="54"/>
      <c r="B978" s="54"/>
      <c r="C978" s="54"/>
      <c r="D978" s="54"/>
      <c r="E978" s="54"/>
      <c r="F978" s="54"/>
      <c r="G978" s="54"/>
      <c r="H978" s="54"/>
      <c r="I978" s="59"/>
      <c r="J978" s="59"/>
    </row>
    <row r="979" spans="1:10" ht="12.75">
      <c r="A979" s="54"/>
      <c r="B979" s="54"/>
      <c r="C979" s="54"/>
      <c r="D979" s="54"/>
      <c r="E979" s="54"/>
      <c r="F979" s="54"/>
      <c r="G979" s="54"/>
      <c r="H979" s="54"/>
      <c r="I979" s="59"/>
      <c r="J979" s="59"/>
    </row>
    <row r="980" spans="1:10" ht="12.75">
      <c r="A980" s="54"/>
      <c r="B980" s="54"/>
      <c r="C980" s="54"/>
      <c r="D980" s="54"/>
      <c r="E980" s="54"/>
      <c r="F980" s="54"/>
      <c r="G980" s="54"/>
      <c r="H980" s="54"/>
      <c r="I980" s="59"/>
      <c r="J980" s="59"/>
    </row>
    <row r="981" spans="1:10" ht="12.75">
      <c r="A981" s="54"/>
      <c r="B981" s="54"/>
      <c r="C981" s="54"/>
      <c r="D981" s="54"/>
      <c r="E981" s="54"/>
      <c r="F981" s="54"/>
      <c r="G981" s="54"/>
      <c r="H981" s="54"/>
      <c r="I981" s="59"/>
      <c r="J981" s="59"/>
    </row>
    <row r="982" spans="1:10" ht="12.75">
      <c r="A982" s="54"/>
      <c r="B982" s="54"/>
      <c r="C982" s="54"/>
      <c r="D982" s="54"/>
      <c r="E982" s="54"/>
      <c r="F982" s="54"/>
      <c r="G982" s="54"/>
      <c r="H982" s="54"/>
      <c r="I982" s="59"/>
      <c r="J982" s="59"/>
    </row>
    <row r="983" spans="1:10" ht="12.75">
      <c r="A983" s="54"/>
      <c r="B983" s="54"/>
      <c r="C983" s="54"/>
      <c r="D983" s="54"/>
      <c r="E983" s="54"/>
      <c r="F983" s="54"/>
      <c r="G983" s="54"/>
      <c r="H983" s="54"/>
      <c r="I983" s="59"/>
      <c r="J983" s="59"/>
    </row>
    <row r="984" spans="1:10" ht="12.75">
      <c r="A984" s="54"/>
      <c r="B984" s="54"/>
      <c r="C984" s="54"/>
      <c r="D984" s="54"/>
      <c r="E984" s="54"/>
      <c r="F984" s="54"/>
      <c r="G984" s="54"/>
      <c r="H984" s="54"/>
      <c r="I984" s="59"/>
      <c r="J984" s="59"/>
    </row>
    <row r="985" spans="1:10" ht="12.75">
      <c r="A985" s="54"/>
      <c r="B985" s="54"/>
      <c r="C985" s="54"/>
      <c r="D985" s="54"/>
      <c r="E985" s="54"/>
      <c r="F985" s="54"/>
      <c r="G985" s="54"/>
      <c r="H985" s="54"/>
      <c r="I985" s="59"/>
      <c r="J985" s="59"/>
    </row>
    <row r="986" spans="1:10" ht="12.75">
      <c r="A986" s="54"/>
      <c r="B986" s="54"/>
      <c r="C986" s="54"/>
      <c r="D986" s="54"/>
      <c r="E986" s="54"/>
      <c r="F986" s="54"/>
      <c r="G986" s="54"/>
      <c r="H986" s="54"/>
      <c r="I986" s="59"/>
      <c r="J986" s="59"/>
    </row>
    <row r="987" spans="1:10" ht="12.75">
      <c r="A987" s="54"/>
      <c r="B987" s="54"/>
      <c r="C987" s="54"/>
      <c r="D987" s="54"/>
      <c r="E987" s="54"/>
      <c r="F987" s="54"/>
      <c r="G987" s="54"/>
      <c r="H987" s="54"/>
      <c r="I987" s="59"/>
      <c r="J987" s="59"/>
    </row>
    <row r="988" spans="1:10" ht="12.75">
      <c r="A988" s="54"/>
      <c r="B988" s="54"/>
      <c r="C988" s="54"/>
      <c r="D988" s="54"/>
      <c r="E988" s="54"/>
      <c r="F988" s="54"/>
      <c r="G988" s="54"/>
      <c r="H988" s="54"/>
      <c r="I988" s="59"/>
      <c r="J988" s="59"/>
    </row>
    <row r="989" spans="1:10" ht="12.75">
      <c r="A989" s="54"/>
      <c r="B989" s="54"/>
      <c r="C989" s="54"/>
      <c r="D989" s="54"/>
      <c r="E989" s="54"/>
      <c r="F989" s="54"/>
      <c r="G989" s="54"/>
      <c r="H989" s="54"/>
      <c r="I989" s="59"/>
      <c r="J989" s="59"/>
    </row>
    <row r="990" spans="1:10" ht="12.75">
      <c r="A990" s="54"/>
      <c r="B990" s="54"/>
      <c r="C990" s="54"/>
      <c r="D990" s="54"/>
      <c r="E990" s="54"/>
      <c r="F990" s="54"/>
      <c r="G990" s="54"/>
      <c r="H990" s="54"/>
      <c r="I990" s="59"/>
      <c r="J990" s="59"/>
    </row>
    <row r="991" spans="1:10" ht="12.75">
      <c r="A991" s="54"/>
      <c r="B991" s="54"/>
      <c r="C991" s="54"/>
      <c r="D991" s="54"/>
      <c r="E991" s="54"/>
      <c r="F991" s="54"/>
      <c r="G991" s="54"/>
      <c r="H991" s="54"/>
      <c r="I991" s="59"/>
      <c r="J991" s="59"/>
    </row>
    <row r="992" spans="1:10" ht="12.75">
      <c r="A992" s="54"/>
      <c r="B992" s="54"/>
      <c r="C992" s="54"/>
      <c r="D992" s="54"/>
      <c r="E992" s="54"/>
      <c r="F992" s="54"/>
      <c r="G992" s="54"/>
      <c r="H992" s="54"/>
      <c r="I992" s="59"/>
      <c r="J992" s="59"/>
    </row>
    <row r="993" spans="1:10" ht="12.75">
      <c r="A993" s="54"/>
      <c r="B993" s="54"/>
      <c r="C993" s="54"/>
      <c r="D993" s="54"/>
      <c r="E993" s="54"/>
      <c r="F993" s="54"/>
      <c r="G993" s="54"/>
      <c r="H993" s="54"/>
      <c r="I993" s="59"/>
      <c r="J993" s="59"/>
    </row>
    <row r="994" spans="1:10" ht="12.75">
      <c r="A994" s="54"/>
      <c r="B994" s="54"/>
      <c r="C994" s="54"/>
      <c r="D994" s="54"/>
      <c r="E994" s="54"/>
      <c r="F994" s="54"/>
      <c r="G994" s="54"/>
      <c r="H994" s="54"/>
      <c r="I994" s="59"/>
      <c r="J994" s="59"/>
    </row>
    <row r="995" spans="1:10" ht="12.75">
      <c r="A995" s="54"/>
      <c r="B995" s="54"/>
      <c r="C995" s="54"/>
      <c r="D995" s="54"/>
      <c r="E995" s="54"/>
      <c r="F995" s="54"/>
      <c r="G995" s="54"/>
      <c r="H995" s="54"/>
      <c r="I995" s="59"/>
      <c r="J995" s="59"/>
    </row>
    <row r="996" spans="1:10" ht="12.75">
      <c r="A996" s="54"/>
      <c r="B996" s="54"/>
      <c r="C996" s="54"/>
      <c r="D996" s="54"/>
      <c r="E996" s="54"/>
      <c r="F996" s="54"/>
      <c r="G996" s="54"/>
      <c r="H996" s="54"/>
      <c r="I996" s="59"/>
      <c r="J996" s="59"/>
    </row>
    <row r="997" spans="1:10" ht="12.75">
      <c r="A997" s="54"/>
      <c r="B997" s="54"/>
      <c r="C997" s="54"/>
      <c r="D997" s="54"/>
      <c r="E997" s="54"/>
      <c r="F997" s="54"/>
      <c r="G997" s="54"/>
      <c r="H997" s="54"/>
      <c r="I997" s="59"/>
      <c r="J997" s="59"/>
    </row>
    <row r="998" spans="1:10" ht="12.75">
      <c r="A998" s="54"/>
      <c r="B998" s="54"/>
      <c r="C998" s="54"/>
      <c r="D998" s="54"/>
      <c r="E998" s="54"/>
      <c r="F998" s="54"/>
      <c r="G998" s="54"/>
      <c r="H998" s="54"/>
      <c r="I998" s="59"/>
      <c r="J998" s="59"/>
    </row>
    <row r="999" spans="1:10" ht="12.75">
      <c r="A999" s="54"/>
      <c r="B999" s="54"/>
      <c r="C999" s="54"/>
      <c r="D999" s="54"/>
      <c r="E999" s="54"/>
      <c r="F999" s="54"/>
      <c r="G999" s="54"/>
      <c r="H999" s="54"/>
      <c r="I999" s="59"/>
      <c r="J999" s="59"/>
    </row>
    <row r="1000" spans="1:10" ht="12.75">
      <c r="A1000" s="54"/>
      <c r="B1000" s="54"/>
      <c r="C1000" s="54"/>
      <c r="D1000" s="54"/>
      <c r="E1000" s="54"/>
      <c r="F1000" s="54"/>
      <c r="G1000" s="54"/>
      <c r="H1000" s="54"/>
      <c r="I1000" s="59"/>
      <c r="J1000" s="59"/>
    </row>
    <row r="1001" spans="1:10" ht="12.75">
      <c r="A1001" s="54"/>
      <c r="B1001" s="54"/>
      <c r="C1001" s="54"/>
      <c r="D1001" s="54"/>
      <c r="E1001" s="54"/>
      <c r="F1001" s="54"/>
      <c r="G1001" s="54"/>
      <c r="H1001" s="54"/>
      <c r="I1001" s="59"/>
      <c r="J1001" s="59"/>
    </row>
    <row r="1002" spans="1:10" ht="12.75">
      <c r="A1002" s="54"/>
      <c r="B1002" s="54"/>
      <c r="C1002" s="54"/>
      <c r="D1002" s="54"/>
      <c r="E1002" s="54"/>
      <c r="F1002" s="54"/>
      <c r="G1002" s="54"/>
      <c r="H1002" s="54"/>
      <c r="I1002" s="59"/>
      <c r="J1002" s="59"/>
    </row>
    <row r="1003" spans="1:10" ht="12.75">
      <c r="A1003" s="54"/>
      <c r="B1003" s="54"/>
      <c r="C1003" s="54"/>
      <c r="D1003" s="54"/>
      <c r="E1003" s="54"/>
      <c r="F1003" s="54"/>
      <c r="G1003" s="54"/>
      <c r="H1003" s="54"/>
      <c r="I1003" s="59"/>
      <c r="J1003" s="59"/>
    </row>
    <row r="1004" spans="1:10" ht="12.75">
      <c r="A1004" s="54"/>
      <c r="B1004" s="54"/>
      <c r="C1004" s="54"/>
      <c r="D1004" s="54"/>
      <c r="E1004" s="54"/>
      <c r="F1004" s="54"/>
      <c r="G1004" s="54"/>
      <c r="H1004" s="54"/>
      <c r="I1004" s="59"/>
      <c r="J1004" s="59"/>
    </row>
    <row r="1005" spans="1:10" ht="12.75">
      <c r="A1005" s="54"/>
      <c r="B1005" s="54"/>
      <c r="C1005" s="54"/>
      <c r="D1005" s="54"/>
      <c r="E1005" s="54"/>
      <c r="F1005" s="54"/>
      <c r="G1005" s="54"/>
      <c r="H1005" s="54"/>
      <c r="I1005" s="59"/>
      <c r="J1005" s="59"/>
    </row>
    <row r="1006" spans="1:10" ht="12.75">
      <c r="A1006" s="54"/>
      <c r="B1006" s="54"/>
      <c r="C1006" s="54"/>
      <c r="D1006" s="54"/>
      <c r="E1006" s="54"/>
      <c r="F1006" s="54"/>
      <c r="G1006" s="54"/>
      <c r="H1006" s="54"/>
      <c r="I1006" s="59"/>
      <c r="J1006" s="59"/>
    </row>
    <row r="1007" spans="1:10" ht="12.75">
      <c r="A1007" s="54"/>
      <c r="B1007" s="54"/>
      <c r="C1007" s="54"/>
      <c r="D1007" s="54"/>
      <c r="E1007" s="54"/>
      <c r="F1007" s="54"/>
      <c r="G1007" s="54"/>
      <c r="H1007" s="54"/>
      <c r="I1007" s="59"/>
      <c r="J1007" s="59"/>
    </row>
    <row r="1008" spans="1:10" ht="12.75">
      <c r="A1008" s="54"/>
      <c r="B1008" s="54"/>
      <c r="C1008" s="54"/>
      <c r="D1008" s="54"/>
      <c r="E1008" s="54"/>
      <c r="F1008" s="54"/>
      <c r="G1008" s="54"/>
      <c r="H1008" s="54"/>
      <c r="I1008" s="59"/>
      <c r="J1008" s="59"/>
    </row>
    <row r="1009" spans="1:10" ht="12.75">
      <c r="A1009" s="54"/>
      <c r="B1009" s="54"/>
      <c r="C1009" s="54"/>
      <c r="D1009" s="54"/>
      <c r="E1009" s="54"/>
      <c r="F1009" s="54"/>
      <c r="G1009" s="54"/>
      <c r="H1009" s="54"/>
      <c r="I1009" s="59"/>
      <c r="J1009" s="59"/>
    </row>
    <row r="1010" spans="1:10" ht="12.75">
      <c r="A1010" s="54"/>
      <c r="B1010" s="54"/>
      <c r="C1010" s="54"/>
      <c r="D1010" s="54"/>
      <c r="E1010" s="54"/>
      <c r="F1010" s="54"/>
      <c r="G1010" s="54"/>
      <c r="H1010" s="54"/>
      <c r="I1010" s="59"/>
      <c r="J1010" s="59"/>
    </row>
    <row r="1011" spans="1:10" ht="12.75">
      <c r="A1011" s="54"/>
      <c r="B1011" s="54"/>
      <c r="C1011" s="54"/>
      <c r="D1011" s="54"/>
      <c r="E1011" s="54"/>
      <c r="F1011" s="54"/>
      <c r="G1011" s="54"/>
      <c r="H1011" s="54"/>
      <c r="I1011" s="59"/>
      <c r="J1011" s="59"/>
    </row>
    <row r="1012" spans="1:10" ht="12.75">
      <c r="A1012" s="54"/>
      <c r="B1012" s="54"/>
      <c r="C1012" s="54"/>
      <c r="D1012" s="54"/>
      <c r="E1012" s="54"/>
      <c r="F1012" s="54"/>
      <c r="G1012" s="54"/>
      <c r="H1012" s="54"/>
      <c r="I1012" s="59"/>
      <c r="J1012" s="59"/>
    </row>
    <row r="1013" spans="1:10" ht="12.75">
      <c r="A1013" s="54"/>
      <c r="B1013" s="54"/>
      <c r="C1013" s="54"/>
      <c r="D1013" s="54"/>
      <c r="E1013" s="54"/>
      <c r="F1013" s="54"/>
      <c r="G1013" s="54"/>
      <c r="H1013" s="54"/>
      <c r="I1013" s="59"/>
      <c r="J1013" s="59"/>
    </row>
    <row r="1014" spans="1:10" ht="12.75">
      <c r="A1014" s="54"/>
      <c r="B1014" s="54"/>
      <c r="C1014" s="54"/>
      <c r="D1014" s="54"/>
      <c r="E1014" s="54"/>
      <c r="F1014" s="54"/>
      <c r="G1014" s="54"/>
      <c r="H1014" s="54"/>
      <c r="I1014" s="59"/>
      <c r="J1014" s="59"/>
    </row>
    <row r="1015" spans="1:10" ht="12.75">
      <c r="A1015" s="54"/>
      <c r="B1015" s="54"/>
      <c r="C1015" s="54"/>
      <c r="D1015" s="54"/>
      <c r="E1015" s="54"/>
      <c r="F1015" s="54"/>
      <c r="G1015" s="54"/>
      <c r="H1015" s="54"/>
      <c r="I1015" s="59"/>
      <c r="J1015" s="59"/>
    </row>
    <row r="1016" spans="1:10" ht="12.75">
      <c r="A1016" s="54"/>
      <c r="B1016" s="54"/>
      <c r="C1016" s="54"/>
      <c r="D1016" s="54"/>
      <c r="E1016" s="54"/>
      <c r="F1016" s="54"/>
      <c r="G1016" s="54"/>
      <c r="H1016" s="54"/>
      <c r="I1016" s="59"/>
      <c r="J1016" s="59"/>
    </row>
    <row r="1017" spans="1:10" ht="12.75">
      <c r="A1017" s="54"/>
      <c r="B1017" s="54"/>
      <c r="C1017" s="54"/>
      <c r="D1017" s="54"/>
      <c r="E1017" s="54"/>
      <c r="F1017" s="54"/>
      <c r="G1017" s="54"/>
      <c r="H1017" s="54"/>
      <c r="I1017" s="59"/>
      <c r="J1017" s="59"/>
    </row>
    <row r="1018" spans="1:10" ht="12.75">
      <c r="A1018" s="54"/>
      <c r="B1018" s="54"/>
      <c r="C1018" s="54"/>
      <c r="D1018" s="54"/>
      <c r="E1018" s="54"/>
      <c r="F1018" s="54"/>
      <c r="G1018" s="54"/>
      <c r="H1018" s="54"/>
      <c r="I1018" s="59"/>
      <c r="J1018" s="59"/>
    </row>
    <row r="1019" spans="1:10" ht="12.75">
      <c r="A1019" s="54"/>
      <c r="B1019" s="54"/>
      <c r="C1019" s="54"/>
      <c r="D1019" s="54"/>
      <c r="E1019" s="54"/>
      <c r="F1019" s="54"/>
      <c r="G1019" s="54"/>
      <c r="H1019" s="54"/>
      <c r="I1019" s="59"/>
      <c r="J1019" s="59"/>
    </row>
    <row r="1020" spans="1:10" ht="12.75">
      <c r="A1020" s="54"/>
      <c r="B1020" s="54"/>
      <c r="C1020" s="54"/>
      <c r="D1020" s="54"/>
      <c r="E1020" s="54"/>
      <c r="F1020" s="54"/>
      <c r="G1020" s="54"/>
      <c r="H1020" s="54"/>
      <c r="I1020" s="59"/>
      <c r="J1020" s="59"/>
    </row>
    <row r="1021" spans="1:10" ht="12.75">
      <c r="A1021" s="54"/>
      <c r="B1021" s="54"/>
      <c r="C1021" s="54"/>
      <c r="D1021" s="54"/>
      <c r="E1021" s="54"/>
      <c r="F1021" s="54"/>
      <c r="G1021" s="54"/>
      <c r="H1021" s="54"/>
      <c r="I1021" s="59"/>
      <c r="J1021" s="59"/>
    </row>
    <row r="1022" spans="1:10" ht="12.75">
      <c r="A1022" s="54"/>
      <c r="B1022" s="54"/>
      <c r="C1022" s="54"/>
      <c r="D1022" s="54"/>
      <c r="E1022" s="54"/>
      <c r="F1022" s="54"/>
      <c r="G1022" s="54"/>
      <c r="H1022" s="54"/>
      <c r="I1022" s="59"/>
      <c r="J1022" s="59"/>
    </row>
    <row r="1023" spans="1:10" ht="12.75">
      <c r="A1023" s="54"/>
      <c r="B1023" s="54"/>
      <c r="C1023" s="54"/>
      <c r="D1023" s="54"/>
      <c r="E1023" s="54"/>
      <c r="F1023" s="54"/>
      <c r="G1023" s="54"/>
      <c r="H1023" s="54"/>
      <c r="I1023" s="59"/>
      <c r="J1023" s="59"/>
    </row>
    <row r="1024" spans="1:10" ht="12.75">
      <c r="A1024" s="54"/>
      <c r="B1024" s="54"/>
      <c r="C1024" s="54"/>
      <c r="D1024" s="54"/>
      <c r="E1024" s="54"/>
      <c r="F1024" s="54"/>
      <c r="G1024" s="54"/>
      <c r="H1024" s="54"/>
      <c r="I1024" s="59"/>
      <c r="J1024" s="59"/>
    </row>
    <row r="1025" spans="1:10" ht="12.75">
      <c r="A1025" s="54"/>
      <c r="B1025" s="54"/>
      <c r="C1025" s="54"/>
      <c r="D1025" s="54"/>
      <c r="E1025" s="54"/>
      <c r="F1025" s="54"/>
      <c r="G1025" s="54"/>
      <c r="H1025" s="54"/>
      <c r="I1025" s="59"/>
      <c r="J1025" s="59"/>
    </row>
    <row r="1026" spans="1:10" ht="12.75">
      <c r="A1026" s="54"/>
      <c r="B1026" s="54"/>
      <c r="C1026" s="54"/>
      <c r="D1026" s="54"/>
      <c r="E1026" s="54"/>
      <c r="F1026" s="54"/>
      <c r="G1026" s="54"/>
      <c r="H1026" s="54"/>
      <c r="I1026" s="59"/>
      <c r="J1026" s="59"/>
    </row>
    <row r="1027" spans="1:10" ht="12.75">
      <c r="A1027" s="54"/>
      <c r="B1027" s="54"/>
      <c r="C1027" s="54"/>
      <c r="D1027" s="54"/>
      <c r="E1027" s="54"/>
      <c r="F1027" s="54"/>
      <c r="G1027" s="54"/>
      <c r="H1027" s="54"/>
      <c r="I1027" s="59"/>
      <c r="J1027" s="59"/>
    </row>
    <row r="1028" spans="1:10" ht="12.75">
      <c r="A1028" s="54"/>
      <c r="B1028" s="54"/>
      <c r="C1028" s="54"/>
      <c r="D1028" s="54"/>
      <c r="E1028" s="54"/>
      <c r="F1028" s="54"/>
      <c r="G1028" s="54"/>
      <c r="H1028" s="54"/>
      <c r="I1028" s="59"/>
      <c r="J1028" s="59"/>
    </row>
    <row r="1029" spans="1:10" ht="12.75">
      <c r="A1029" s="54"/>
      <c r="B1029" s="54"/>
      <c r="C1029" s="54"/>
      <c r="D1029" s="54"/>
      <c r="E1029" s="54"/>
      <c r="F1029" s="54"/>
      <c r="G1029" s="54"/>
      <c r="H1029" s="54"/>
      <c r="I1029" s="59"/>
      <c r="J1029" s="59"/>
    </row>
    <row r="1030" spans="1:10" ht="12.75">
      <c r="A1030" s="54"/>
      <c r="B1030" s="54"/>
      <c r="C1030" s="54"/>
      <c r="D1030" s="54"/>
      <c r="E1030" s="54"/>
      <c r="F1030" s="54"/>
      <c r="G1030" s="54"/>
      <c r="H1030" s="54"/>
      <c r="I1030" s="59"/>
      <c r="J1030" s="59"/>
    </row>
    <row r="1031" spans="1:10" ht="12.75">
      <c r="A1031" s="54"/>
      <c r="B1031" s="54"/>
      <c r="C1031" s="54"/>
      <c r="D1031" s="54"/>
      <c r="E1031" s="54"/>
      <c r="F1031" s="54"/>
      <c r="G1031" s="54"/>
      <c r="H1031" s="54"/>
      <c r="I1031" s="59"/>
      <c r="J1031" s="59"/>
    </row>
    <row r="1032" spans="1:10" ht="12.75">
      <c r="A1032" s="54"/>
      <c r="B1032" s="54"/>
      <c r="C1032" s="54"/>
      <c r="D1032" s="54"/>
      <c r="E1032" s="54"/>
      <c r="F1032" s="54"/>
      <c r="G1032" s="54"/>
      <c r="H1032" s="54"/>
      <c r="I1032" s="59"/>
      <c r="J1032" s="59"/>
    </row>
    <row r="1033" spans="1:10" ht="12.75">
      <c r="A1033" s="54"/>
      <c r="B1033" s="54"/>
      <c r="C1033" s="54"/>
      <c r="D1033" s="54"/>
      <c r="E1033" s="54"/>
      <c r="F1033" s="54"/>
      <c r="G1033" s="54"/>
      <c r="H1033" s="54"/>
      <c r="I1033" s="59"/>
      <c r="J1033" s="59"/>
    </row>
    <row r="1034" spans="1:10" ht="12.75">
      <c r="A1034" s="54"/>
      <c r="B1034" s="54"/>
      <c r="C1034" s="54"/>
      <c r="D1034" s="54"/>
      <c r="E1034" s="54"/>
      <c r="F1034" s="54"/>
      <c r="G1034" s="54"/>
      <c r="H1034" s="54"/>
      <c r="I1034" s="59"/>
      <c r="J1034" s="59"/>
    </row>
    <row r="1035" spans="1:10" ht="12.75">
      <c r="A1035" s="54"/>
      <c r="B1035" s="54"/>
      <c r="C1035" s="54"/>
      <c r="D1035" s="54"/>
      <c r="E1035" s="54"/>
      <c r="F1035" s="54"/>
      <c r="G1035" s="54"/>
      <c r="H1035" s="54"/>
      <c r="I1035" s="59"/>
      <c r="J1035" s="59"/>
    </row>
    <row r="1036" spans="1:10" ht="12.75">
      <c r="A1036" s="54"/>
      <c r="B1036" s="54"/>
      <c r="C1036" s="54"/>
      <c r="D1036" s="54"/>
      <c r="E1036" s="54"/>
      <c r="F1036" s="54"/>
      <c r="G1036" s="54"/>
      <c r="H1036" s="54"/>
      <c r="I1036" s="59"/>
      <c r="J1036" s="59"/>
    </row>
    <row r="1037" spans="1:10" ht="12.75">
      <c r="A1037" s="54"/>
      <c r="B1037" s="54"/>
      <c r="C1037" s="54"/>
      <c r="D1037" s="54"/>
      <c r="E1037" s="54"/>
      <c r="F1037" s="54"/>
      <c r="G1037" s="54"/>
      <c r="H1037" s="54"/>
      <c r="I1037" s="59"/>
      <c r="J1037" s="59"/>
    </row>
    <row r="1038" spans="1:10" ht="12.75">
      <c r="A1038" s="54"/>
      <c r="B1038" s="54"/>
      <c r="C1038" s="54"/>
      <c r="D1038" s="54"/>
      <c r="E1038" s="54"/>
      <c r="F1038" s="54"/>
      <c r="G1038" s="54"/>
      <c r="H1038" s="54"/>
      <c r="I1038" s="59"/>
      <c r="J1038" s="59"/>
    </row>
    <row r="1039" spans="1:10" ht="12.75">
      <c r="A1039" s="54"/>
      <c r="B1039" s="54"/>
      <c r="C1039" s="54"/>
      <c r="D1039" s="54"/>
      <c r="E1039" s="54"/>
      <c r="F1039" s="54"/>
      <c r="G1039" s="54"/>
      <c r="H1039" s="54"/>
      <c r="I1039" s="59"/>
      <c r="J1039" s="59"/>
    </row>
    <row r="1040" spans="1:10" ht="12.75">
      <c r="A1040" s="54"/>
      <c r="B1040" s="54"/>
      <c r="C1040" s="54"/>
      <c r="D1040" s="54"/>
      <c r="E1040" s="54"/>
      <c r="F1040" s="54"/>
      <c r="G1040" s="54"/>
      <c r="H1040" s="54"/>
      <c r="I1040" s="59"/>
      <c r="J1040" s="59"/>
    </row>
    <row r="1041" spans="1:10" ht="12.75">
      <c r="A1041" s="54"/>
      <c r="B1041" s="54"/>
      <c r="C1041" s="54"/>
      <c r="D1041" s="54"/>
      <c r="E1041" s="54"/>
      <c r="F1041" s="54"/>
      <c r="G1041" s="54"/>
      <c r="H1041" s="54"/>
      <c r="I1041" s="59"/>
      <c r="J1041" s="59"/>
    </row>
    <row r="1042" spans="1:10" ht="12.75">
      <c r="A1042" s="54"/>
      <c r="B1042" s="54"/>
      <c r="C1042" s="54"/>
      <c r="D1042" s="54"/>
      <c r="E1042" s="54"/>
      <c r="F1042" s="54"/>
      <c r="G1042" s="54"/>
      <c r="H1042" s="54"/>
      <c r="I1042" s="59"/>
      <c r="J1042" s="59"/>
    </row>
    <row r="1043" spans="1:10" ht="12.75">
      <c r="A1043" s="54"/>
      <c r="B1043" s="54"/>
      <c r="C1043" s="54"/>
      <c r="D1043" s="54"/>
      <c r="E1043" s="54"/>
      <c r="F1043" s="54"/>
      <c r="G1043" s="54"/>
      <c r="H1043" s="54"/>
      <c r="I1043" s="59"/>
      <c r="J1043" s="59"/>
    </row>
    <row r="1044" spans="1:10" ht="12.75">
      <c r="A1044" s="54"/>
      <c r="B1044" s="54"/>
      <c r="C1044" s="54"/>
      <c r="D1044" s="54"/>
      <c r="E1044" s="54"/>
      <c r="F1044" s="54"/>
      <c r="G1044" s="54"/>
      <c r="H1044" s="54"/>
      <c r="I1044" s="59"/>
      <c r="J1044" s="59"/>
    </row>
    <row r="1045" spans="1:10" ht="12.75">
      <c r="A1045" s="54"/>
      <c r="B1045" s="54"/>
      <c r="C1045" s="54"/>
      <c r="D1045" s="54"/>
      <c r="E1045" s="54"/>
      <c r="F1045" s="54"/>
      <c r="G1045" s="54"/>
      <c r="H1045" s="54"/>
      <c r="I1045" s="59"/>
      <c r="J1045" s="59"/>
    </row>
    <row r="1046" spans="1:10" ht="12.75">
      <c r="A1046" s="54"/>
      <c r="B1046" s="54"/>
      <c r="C1046" s="54"/>
      <c r="D1046" s="54"/>
      <c r="E1046" s="54"/>
      <c r="F1046" s="54"/>
      <c r="G1046" s="54"/>
      <c r="H1046" s="54"/>
      <c r="I1046" s="59"/>
      <c r="J1046" s="59"/>
    </row>
    <row r="1047" spans="1:10" ht="12.75">
      <c r="A1047" s="54"/>
      <c r="B1047" s="54"/>
      <c r="C1047" s="54"/>
      <c r="D1047" s="54"/>
      <c r="E1047" s="54"/>
      <c r="F1047" s="54"/>
      <c r="G1047" s="54"/>
      <c r="H1047" s="54"/>
      <c r="I1047" s="59"/>
      <c r="J1047" s="59"/>
    </row>
    <row r="1048" spans="1:10" ht="12.75">
      <c r="A1048" s="54"/>
      <c r="B1048" s="54"/>
      <c r="C1048" s="54"/>
      <c r="D1048" s="54"/>
      <c r="E1048" s="54"/>
      <c r="F1048" s="54"/>
      <c r="G1048" s="54"/>
      <c r="H1048" s="54"/>
      <c r="I1048" s="59"/>
      <c r="J1048" s="59"/>
    </row>
    <row r="1049" spans="1:10" ht="12.75">
      <c r="A1049" s="54"/>
      <c r="B1049" s="54"/>
      <c r="C1049" s="54"/>
      <c r="D1049" s="54"/>
      <c r="E1049" s="54"/>
      <c r="F1049" s="54"/>
      <c r="G1049" s="54"/>
      <c r="H1049" s="54"/>
      <c r="I1049" s="59"/>
      <c r="J1049" s="59"/>
    </row>
    <row r="1050" spans="1:10" ht="12.75">
      <c r="A1050" s="54"/>
      <c r="B1050" s="54"/>
      <c r="C1050" s="54"/>
      <c r="D1050" s="54"/>
      <c r="E1050" s="54"/>
      <c r="F1050" s="54"/>
      <c r="G1050" s="54"/>
      <c r="H1050" s="54"/>
      <c r="I1050" s="59"/>
      <c r="J1050" s="59"/>
    </row>
    <row r="1051" spans="1:10" ht="12.75">
      <c r="A1051" s="54"/>
      <c r="B1051" s="54"/>
      <c r="C1051" s="54"/>
      <c r="D1051" s="54"/>
      <c r="E1051" s="54"/>
      <c r="F1051" s="54"/>
      <c r="G1051" s="54"/>
      <c r="H1051" s="54"/>
      <c r="I1051" s="59"/>
      <c r="J1051" s="59"/>
    </row>
    <row r="1052" spans="1:10" ht="12.75">
      <c r="A1052" s="54"/>
      <c r="B1052" s="54"/>
      <c r="C1052" s="54"/>
      <c r="D1052" s="54"/>
      <c r="E1052" s="54"/>
      <c r="F1052" s="54"/>
      <c r="G1052" s="54"/>
      <c r="H1052" s="54"/>
      <c r="I1052" s="59"/>
      <c r="J1052" s="59"/>
    </row>
    <row r="1053" spans="1:10" ht="12.75">
      <c r="A1053" s="54"/>
      <c r="B1053" s="54"/>
      <c r="C1053" s="54"/>
      <c r="D1053" s="54"/>
      <c r="E1053" s="54"/>
      <c r="F1053" s="54"/>
      <c r="G1053" s="54"/>
      <c r="H1053" s="54"/>
      <c r="I1053" s="59"/>
      <c r="J1053" s="59"/>
    </row>
    <row r="1054" spans="1:10" ht="12.75">
      <c r="A1054" s="54"/>
      <c r="B1054" s="54"/>
      <c r="C1054" s="54"/>
      <c r="D1054" s="54"/>
      <c r="E1054" s="54"/>
      <c r="F1054" s="54"/>
      <c r="G1054" s="54"/>
      <c r="H1054" s="54"/>
      <c r="I1054" s="59"/>
      <c r="J1054" s="59"/>
    </row>
    <row r="1055" spans="1:10" ht="12.75">
      <c r="A1055" s="54"/>
      <c r="B1055" s="54"/>
      <c r="C1055" s="54"/>
      <c r="D1055" s="54"/>
      <c r="E1055" s="54"/>
      <c r="F1055" s="54"/>
      <c r="G1055" s="54"/>
      <c r="H1055" s="54"/>
      <c r="I1055" s="59"/>
      <c r="J1055" s="59"/>
    </row>
    <row r="1056" spans="1:10" ht="12.75">
      <c r="A1056" s="54"/>
      <c r="B1056" s="54"/>
      <c r="C1056" s="54"/>
      <c r="D1056" s="54"/>
      <c r="E1056" s="54"/>
      <c r="F1056" s="54"/>
      <c r="G1056" s="54"/>
      <c r="H1056" s="54"/>
      <c r="I1056" s="59"/>
      <c r="J1056" s="59"/>
    </row>
    <row r="1057" spans="1:10" ht="12.75">
      <c r="A1057" s="54"/>
      <c r="B1057" s="54"/>
      <c r="C1057" s="54"/>
      <c r="D1057" s="54"/>
      <c r="E1057" s="54"/>
      <c r="F1057" s="54"/>
      <c r="G1057" s="54"/>
      <c r="H1057" s="54"/>
      <c r="I1057" s="59"/>
      <c r="J1057" s="59"/>
    </row>
    <row r="1058" spans="1:10" ht="12.75">
      <c r="A1058" s="54"/>
      <c r="B1058" s="54"/>
      <c r="C1058" s="54"/>
      <c r="D1058" s="54"/>
      <c r="E1058" s="54"/>
      <c r="F1058" s="54"/>
      <c r="G1058" s="54"/>
      <c r="H1058" s="54"/>
      <c r="I1058" s="59"/>
      <c r="J1058" s="59"/>
    </row>
    <row r="1059" spans="1:10" ht="12.75">
      <c r="A1059" s="54"/>
      <c r="B1059" s="54"/>
      <c r="C1059" s="54"/>
      <c r="D1059" s="54"/>
      <c r="E1059" s="54"/>
      <c r="F1059" s="54"/>
      <c r="G1059" s="54"/>
      <c r="H1059" s="54"/>
      <c r="I1059" s="59"/>
      <c r="J1059" s="59"/>
    </row>
    <row r="1060" spans="1:10" ht="12.75">
      <c r="A1060" s="54"/>
      <c r="B1060" s="54"/>
      <c r="C1060" s="54"/>
      <c r="D1060" s="54"/>
      <c r="E1060" s="54"/>
      <c r="F1060" s="54"/>
      <c r="G1060" s="54"/>
      <c r="H1060" s="54"/>
      <c r="I1060" s="59"/>
      <c r="J1060" s="59"/>
    </row>
    <row r="1061" spans="1:10" ht="12.75">
      <c r="A1061" s="54"/>
      <c r="B1061" s="54"/>
      <c r="C1061" s="54"/>
      <c r="D1061" s="54"/>
      <c r="E1061" s="54"/>
      <c r="F1061" s="54"/>
      <c r="G1061" s="54"/>
      <c r="H1061" s="54"/>
      <c r="I1061" s="59"/>
      <c r="J1061" s="59"/>
    </row>
    <row r="1062" spans="1:10" ht="12.75">
      <c r="A1062" s="54"/>
      <c r="B1062" s="54"/>
      <c r="C1062" s="54"/>
      <c r="D1062" s="54"/>
      <c r="E1062" s="54"/>
      <c r="F1062" s="54"/>
      <c r="G1062" s="54"/>
      <c r="H1062" s="54"/>
      <c r="I1062" s="59"/>
      <c r="J1062" s="59"/>
    </row>
    <row r="1063" spans="1:10" ht="12.75">
      <c r="A1063" s="54"/>
      <c r="B1063" s="54"/>
      <c r="C1063" s="54"/>
      <c r="D1063" s="54"/>
      <c r="E1063" s="54"/>
      <c r="F1063" s="54"/>
      <c r="G1063" s="54"/>
      <c r="H1063" s="54"/>
      <c r="I1063" s="59"/>
      <c r="J1063" s="59"/>
    </row>
    <row r="1064" spans="1:10" ht="12.75">
      <c r="A1064" s="54"/>
      <c r="B1064" s="54"/>
      <c r="C1064" s="54"/>
      <c r="D1064" s="54"/>
      <c r="E1064" s="54"/>
      <c r="F1064" s="54"/>
      <c r="G1064" s="54"/>
      <c r="H1064" s="54"/>
      <c r="I1064" s="59"/>
      <c r="J1064" s="59"/>
    </row>
    <row r="1065" spans="1:10" ht="12.75">
      <c r="A1065" s="54"/>
      <c r="B1065" s="54"/>
      <c r="C1065" s="54"/>
      <c r="D1065" s="54"/>
      <c r="E1065" s="54"/>
      <c r="F1065" s="54"/>
      <c r="G1065" s="54"/>
      <c r="H1065" s="54"/>
      <c r="I1065" s="59"/>
      <c r="J1065" s="59"/>
    </row>
    <row r="1066" spans="1:10" ht="12.75">
      <c r="A1066" s="54"/>
      <c r="B1066" s="54"/>
      <c r="C1066" s="54"/>
      <c r="D1066" s="54"/>
      <c r="E1066" s="54"/>
      <c r="F1066" s="54"/>
      <c r="G1066" s="54"/>
      <c r="H1066" s="54"/>
      <c r="I1066" s="59"/>
      <c r="J1066" s="59"/>
    </row>
    <row r="1067" spans="1:10" ht="12.75">
      <c r="A1067" s="54"/>
      <c r="B1067" s="54"/>
      <c r="C1067" s="54"/>
      <c r="D1067" s="54"/>
      <c r="E1067" s="54"/>
      <c r="F1067" s="54"/>
      <c r="G1067" s="54"/>
      <c r="H1067" s="54"/>
      <c r="I1067" s="59"/>
      <c r="J1067" s="59"/>
    </row>
    <row r="1068" spans="1:10" ht="12.75">
      <c r="A1068" s="54"/>
      <c r="B1068" s="54"/>
      <c r="C1068" s="54"/>
      <c r="D1068" s="54"/>
      <c r="E1068" s="54"/>
      <c r="F1068" s="54"/>
      <c r="G1068" s="54"/>
      <c r="H1068" s="54"/>
      <c r="I1068" s="59"/>
      <c r="J1068" s="59"/>
    </row>
    <row r="1069" spans="1:10" ht="12.75">
      <c r="A1069" s="54"/>
      <c r="B1069" s="54"/>
      <c r="C1069" s="54"/>
      <c r="D1069" s="54"/>
      <c r="E1069" s="54"/>
      <c r="F1069" s="54"/>
      <c r="G1069" s="54"/>
      <c r="H1069" s="54"/>
      <c r="I1069" s="59"/>
      <c r="J1069" s="59"/>
    </row>
    <row r="1070" spans="1:10" ht="12.75">
      <c r="A1070" s="54"/>
      <c r="B1070" s="54"/>
      <c r="C1070" s="54"/>
      <c r="D1070" s="54"/>
      <c r="E1070" s="54"/>
      <c r="F1070" s="54"/>
      <c r="G1070" s="54"/>
      <c r="H1070" s="54"/>
      <c r="I1070" s="59"/>
      <c r="J1070" s="59"/>
    </row>
    <row r="1071" spans="1:10" ht="12.75">
      <c r="A1071" s="54"/>
      <c r="B1071" s="54"/>
      <c r="C1071" s="54"/>
      <c r="D1071" s="54"/>
      <c r="E1071" s="54"/>
      <c r="F1071" s="54"/>
      <c r="G1071" s="54"/>
      <c r="H1071" s="54"/>
      <c r="I1071" s="59"/>
      <c r="J1071" s="59"/>
    </row>
    <row r="1072" spans="1:10" ht="12.75">
      <c r="A1072" s="54"/>
      <c r="B1072" s="54"/>
      <c r="C1072" s="54"/>
      <c r="D1072" s="54"/>
      <c r="E1072" s="54"/>
      <c r="F1072" s="54"/>
      <c r="G1072" s="54"/>
      <c r="H1072" s="54"/>
      <c r="I1072" s="59"/>
      <c r="J1072" s="59"/>
    </row>
    <row r="1073" spans="1:10" ht="12.75">
      <c r="A1073" s="54"/>
      <c r="B1073" s="54"/>
      <c r="C1073" s="54"/>
      <c r="D1073" s="54"/>
      <c r="E1073" s="54"/>
      <c r="F1073" s="54"/>
      <c r="G1073" s="54"/>
      <c r="H1073" s="54"/>
      <c r="I1073" s="59"/>
      <c r="J1073" s="59"/>
    </row>
    <row r="1074" spans="1:10" ht="12.75">
      <c r="A1074" s="54"/>
      <c r="B1074" s="54"/>
      <c r="C1074" s="54"/>
      <c r="D1074" s="54"/>
      <c r="E1074" s="54"/>
      <c r="F1074" s="54"/>
      <c r="G1074" s="54"/>
      <c r="H1074" s="54"/>
      <c r="I1074" s="59"/>
      <c r="J1074" s="59"/>
    </row>
    <row r="1075" spans="1:10" ht="12.75">
      <c r="A1075" s="54"/>
      <c r="B1075" s="54"/>
      <c r="C1075" s="54"/>
      <c r="D1075" s="54"/>
      <c r="E1075" s="54"/>
      <c r="F1075" s="54"/>
      <c r="G1075" s="54"/>
      <c r="H1075" s="54"/>
      <c r="I1075" s="59"/>
      <c r="J1075" s="59"/>
    </row>
    <row r="1076" spans="1:10" ht="12.75">
      <c r="A1076" s="54"/>
      <c r="B1076" s="54"/>
      <c r="C1076" s="54"/>
      <c r="D1076" s="54"/>
      <c r="E1076" s="54"/>
      <c r="F1076" s="54"/>
      <c r="G1076" s="54"/>
      <c r="H1076" s="54"/>
      <c r="I1076" s="59"/>
      <c r="J1076" s="59"/>
    </row>
    <row r="1077" spans="1:10" ht="12.75">
      <c r="A1077" s="54"/>
      <c r="B1077" s="54"/>
      <c r="C1077" s="54"/>
      <c r="D1077" s="54"/>
      <c r="E1077" s="54"/>
      <c r="F1077" s="54"/>
      <c r="G1077" s="54"/>
      <c r="H1077" s="54"/>
      <c r="I1077" s="59"/>
      <c r="J1077" s="59"/>
    </row>
    <row r="1078" spans="1:10" ht="12.75">
      <c r="A1078" s="54"/>
      <c r="B1078" s="54"/>
      <c r="C1078" s="54"/>
      <c r="D1078" s="54"/>
      <c r="E1078" s="54"/>
      <c r="F1078" s="54"/>
      <c r="G1078" s="54"/>
      <c r="H1078" s="54"/>
      <c r="I1078" s="59"/>
      <c r="J1078" s="59"/>
    </row>
    <row r="1079" spans="1:10" ht="12.75">
      <c r="A1079" s="54"/>
      <c r="B1079" s="54"/>
      <c r="C1079" s="54"/>
      <c r="D1079" s="54"/>
      <c r="E1079" s="54"/>
      <c r="F1079" s="54"/>
      <c r="G1079" s="54"/>
      <c r="H1079" s="54"/>
      <c r="I1079" s="59"/>
      <c r="J1079" s="59"/>
    </row>
    <row r="1080" spans="1:10" ht="12.75">
      <c r="A1080" s="54"/>
      <c r="B1080" s="54"/>
      <c r="C1080" s="54"/>
      <c r="D1080" s="54"/>
      <c r="E1080" s="54"/>
      <c r="F1080" s="54"/>
      <c r="G1080" s="54"/>
      <c r="H1080" s="54"/>
      <c r="I1080" s="59"/>
      <c r="J1080" s="59"/>
    </row>
    <row r="1081" spans="1:10" ht="12.75">
      <c r="A1081" s="54"/>
      <c r="B1081" s="54"/>
      <c r="C1081" s="54"/>
      <c r="D1081" s="54"/>
      <c r="E1081" s="54"/>
      <c r="F1081" s="54"/>
      <c r="G1081" s="54"/>
      <c r="H1081" s="54"/>
      <c r="I1081" s="59"/>
      <c r="J1081" s="59"/>
    </row>
    <row r="1082" spans="1:10" ht="12.75">
      <c r="A1082" s="54"/>
      <c r="B1082" s="54"/>
      <c r="C1082" s="54"/>
      <c r="D1082" s="54"/>
      <c r="E1082" s="54"/>
      <c r="F1082" s="54"/>
      <c r="G1082" s="54"/>
      <c r="H1082" s="54"/>
      <c r="I1082" s="59"/>
      <c r="J1082" s="59"/>
    </row>
    <row r="1083" spans="1:10" ht="12.75">
      <c r="A1083" s="54"/>
      <c r="B1083" s="54"/>
      <c r="C1083" s="54"/>
      <c r="D1083" s="54"/>
      <c r="E1083" s="54"/>
      <c r="F1083" s="54"/>
      <c r="G1083" s="54"/>
      <c r="H1083" s="54"/>
      <c r="I1083" s="59"/>
      <c r="J1083" s="59"/>
    </row>
    <row r="1084" spans="1:10" ht="12.75">
      <c r="A1084" s="54"/>
      <c r="B1084" s="54"/>
      <c r="C1084" s="54"/>
      <c r="D1084" s="54"/>
      <c r="E1084" s="54"/>
      <c r="F1084" s="54"/>
      <c r="G1084" s="54"/>
      <c r="H1084" s="54"/>
      <c r="I1084" s="59"/>
      <c r="J1084" s="59"/>
    </row>
    <row r="1085" spans="1:10" ht="12.75">
      <c r="A1085" s="54"/>
      <c r="B1085" s="54"/>
      <c r="C1085" s="54"/>
      <c r="D1085" s="54"/>
      <c r="E1085" s="54"/>
      <c r="F1085" s="54"/>
      <c r="G1085" s="54"/>
      <c r="H1085" s="54"/>
      <c r="I1085" s="59"/>
      <c r="J1085" s="59"/>
    </row>
    <row r="1086" spans="1:10" ht="12.75">
      <c r="A1086" s="54"/>
      <c r="B1086" s="54"/>
      <c r="C1086" s="54"/>
      <c r="D1086" s="54"/>
      <c r="E1086" s="54"/>
      <c r="F1086" s="54"/>
      <c r="G1086" s="54"/>
      <c r="H1086" s="54"/>
      <c r="I1086" s="59"/>
      <c r="J1086" s="59"/>
    </row>
    <row r="1087" spans="1:10" ht="12.75">
      <c r="A1087" s="54"/>
      <c r="B1087" s="54"/>
      <c r="C1087" s="54"/>
      <c r="D1087" s="54"/>
      <c r="E1087" s="54"/>
      <c r="F1087" s="54"/>
      <c r="G1087" s="54"/>
      <c r="H1087" s="54"/>
      <c r="I1087" s="59"/>
      <c r="J1087" s="59"/>
    </row>
    <row r="1088" spans="1:10" ht="12.75">
      <c r="A1088" s="54"/>
      <c r="B1088" s="54"/>
      <c r="C1088" s="54"/>
      <c r="D1088" s="54"/>
      <c r="E1088" s="54"/>
      <c r="F1088" s="54"/>
      <c r="G1088" s="54"/>
      <c r="H1088" s="54"/>
      <c r="I1088" s="59"/>
      <c r="J1088" s="59"/>
    </row>
    <row r="1089" spans="1:10" ht="12.75">
      <c r="A1089" s="54"/>
      <c r="B1089" s="54"/>
      <c r="C1089" s="54"/>
      <c r="D1089" s="54"/>
      <c r="E1089" s="54"/>
      <c r="F1089" s="54"/>
      <c r="G1089" s="54"/>
      <c r="H1089" s="54"/>
      <c r="I1089" s="59"/>
      <c r="J1089" s="59"/>
    </row>
    <row r="1090" spans="1:10" ht="12.75">
      <c r="A1090" s="54"/>
      <c r="B1090" s="54"/>
      <c r="C1090" s="54"/>
      <c r="D1090" s="54"/>
      <c r="E1090" s="54"/>
      <c r="F1090" s="54"/>
      <c r="G1090" s="54"/>
      <c r="H1090" s="54"/>
      <c r="I1090" s="59"/>
      <c r="J1090" s="59"/>
    </row>
    <row r="1091" spans="1:10" ht="12.75">
      <c r="A1091" s="54"/>
      <c r="B1091" s="54"/>
      <c r="C1091" s="54"/>
      <c r="D1091" s="54"/>
      <c r="E1091" s="54"/>
      <c r="F1091" s="54"/>
      <c r="G1091" s="54"/>
      <c r="H1091" s="54"/>
      <c r="I1091" s="59"/>
      <c r="J1091" s="59"/>
    </row>
    <row r="1092" spans="1:10" ht="12.75">
      <c r="A1092" s="54"/>
      <c r="B1092" s="54"/>
      <c r="C1092" s="54"/>
      <c r="D1092" s="54"/>
      <c r="E1092" s="54"/>
      <c r="F1092" s="54"/>
      <c r="G1092" s="54"/>
      <c r="H1092" s="54"/>
      <c r="I1092" s="59"/>
      <c r="J1092" s="59"/>
    </row>
    <row r="1093" spans="1:10" ht="12.75">
      <c r="A1093" s="54"/>
      <c r="B1093" s="54"/>
      <c r="C1093" s="54"/>
      <c r="D1093" s="54"/>
      <c r="E1093" s="54"/>
      <c r="F1093" s="54"/>
      <c r="G1093" s="54"/>
      <c r="H1093" s="54"/>
      <c r="I1093" s="59"/>
      <c r="J1093" s="59"/>
    </row>
    <row r="1094" spans="1:10" ht="12.75">
      <c r="A1094" s="54"/>
      <c r="B1094" s="54"/>
      <c r="C1094" s="54"/>
      <c r="D1094" s="54"/>
      <c r="E1094" s="54"/>
      <c r="F1094" s="54"/>
      <c r="G1094" s="54"/>
      <c r="H1094" s="54"/>
      <c r="I1094" s="59"/>
      <c r="J1094" s="59"/>
    </row>
    <row r="1095" spans="1:10" ht="12.75">
      <c r="A1095" s="54"/>
      <c r="B1095" s="54"/>
      <c r="C1095" s="54"/>
      <c r="D1095" s="54"/>
      <c r="E1095" s="54"/>
      <c r="F1095" s="54"/>
      <c r="G1095" s="54"/>
      <c r="H1095" s="54"/>
      <c r="I1095" s="59"/>
      <c r="J1095" s="59"/>
    </row>
    <row r="1096" spans="1:10" ht="12.75">
      <c r="A1096" s="54"/>
      <c r="B1096" s="54"/>
      <c r="C1096" s="54"/>
      <c r="D1096" s="54"/>
      <c r="E1096" s="54"/>
      <c r="F1096" s="54"/>
      <c r="G1096" s="54"/>
      <c r="H1096" s="54"/>
      <c r="I1096" s="59"/>
      <c r="J1096" s="59"/>
    </row>
    <row r="1097" spans="1:10" ht="12.75">
      <c r="A1097" s="54"/>
      <c r="B1097" s="54"/>
      <c r="C1097" s="54"/>
      <c r="D1097" s="54"/>
      <c r="E1097" s="54"/>
      <c r="F1097" s="54"/>
      <c r="G1097" s="54"/>
      <c r="H1097" s="54"/>
      <c r="I1097" s="59"/>
      <c r="J1097" s="59"/>
    </row>
    <row r="1098" spans="1:10" ht="12.75">
      <c r="A1098" s="54"/>
      <c r="B1098" s="54"/>
      <c r="C1098" s="54"/>
      <c r="D1098" s="54"/>
      <c r="E1098" s="54"/>
      <c r="F1098" s="54"/>
      <c r="G1098" s="54"/>
      <c r="H1098" s="54"/>
      <c r="I1098" s="59"/>
      <c r="J1098" s="59"/>
    </row>
    <row r="1099" spans="1:10" ht="12.75">
      <c r="A1099" s="54"/>
      <c r="B1099" s="54"/>
      <c r="C1099" s="54"/>
      <c r="D1099" s="54"/>
      <c r="E1099" s="54"/>
      <c r="F1099" s="54"/>
      <c r="G1099" s="54"/>
      <c r="H1099" s="54"/>
      <c r="I1099" s="59"/>
      <c r="J1099" s="59"/>
    </row>
    <row r="1100" spans="1:10" ht="12.75">
      <c r="A1100" s="54"/>
      <c r="B1100" s="54"/>
      <c r="C1100" s="54"/>
      <c r="D1100" s="54"/>
      <c r="E1100" s="54"/>
      <c r="F1100" s="54"/>
      <c r="G1100" s="54"/>
      <c r="H1100" s="54"/>
      <c r="I1100" s="59"/>
      <c r="J1100" s="59"/>
    </row>
    <row r="1101" spans="1:10" ht="12.75">
      <c r="A1101" s="54"/>
      <c r="B1101" s="54"/>
      <c r="C1101" s="54"/>
      <c r="D1101" s="54"/>
      <c r="E1101" s="54"/>
      <c r="F1101" s="54"/>
      <c r="G1101" s="54"/>
      <c r="H1101" s="54"/>
      <c r="I1101" s="59"/>
      <c r="J1101" s="59"/>
    </row>
    <row r="1102" spans="1:10" ht="12.75">
      <c r="A1102" s="54"/>
      <c r="B1102" s="54"/>
      <c r="C1102" s="54"/>
      <c r="D1102" s="54"/>
      <c r="E1102" s="54"/>
      <c r="F1102" s="54"/>
      <c r="G1102" s="54"/>
      <c r="H1102" s="54"/>
      <c r="I1102" s="59"/>
      <c r="J1102" s="59"/>
    </row>
    <row r="1103" spans="1:10" ht="12.75">
      <c r="A1103" s="54"/>
      <c r="B1103" s="54"/>
      <c r="C1103" s="54"/>
      <c r="D1103" s="54"/>
      <c r="E1103" s="54"/>
      <c r="F1103" s="54"/>
      <c r="G1103" s="54"/>
      <c r="H1103" s="54"/>
      <c r="I1103" s="59"/>
      <c r="J1103" s="59"/>
    </row>
    <row r="1104" spans="1:10" ht="12.75">
      <c r="A1104" s="54"/>
      <c r="B1104" s="54"/>
      <c r="C1104" s="59"/>
      <c r="D1104" s="59"/>
      <c r="E1104" s="59"/>
      <c r="F1104" s="59"/>
      <c r="G1104" s="59"/>
      <c r="H1104" s="59"/>
      <c r="I1104" s="59"/>
      <c r="J1104" s="59"/>
    </row>
    <row r="1105" spans="1:10" ht="12.75">
      <c r="A1105" s="54"/>
      <c r="B1105" s="54"/>
      <c r="C1105" s="59"/>
      <c r="D1105" s="59"/>
      <c r="E1105" s="59"/>
      <c r="F1105" s="59"/>
      <c r="G1105" s="59"/>
      <c r="H1105" s="59"/>
      <c r="I1105" s="59"/>
      <c r="J1105" s="59"/>
    </row>
    <row r="1106" spans="1:10" ht="12.75">
      <c r="A1106" s="54"/>
      <c r="B1106" s="54"/>
      <c r="C1106" s="59"/>
      <c r="D1106" s="59"/>
      <c r="E1106" s="59"/>
      <c r="F1106" s="59"/>
      <c r="G1106" s="59"/>
      <c r="H1106" s="59"/>
      <c r="I1106" s="59"/>
      <c r="J1106" s="59"/>
    </row>
    <row r="1107" spans="1:10" ht="12.75">
      <c r="A1107" s="54"/>
      <c r="B1107" s="54"/>
      <c r="C1107" s="59"/>
      <c r="D1107" s="59"/>
      <c r="E1107" s="59"/>
      <c r="F1107" s="59"/>
      <c r="G1107" s="59"/>
      <c r="H1107" s="59"/>
      <c r="I1107" s="59"/>
      <c r="J1107" s="59"/>
    </row>
    <row r="1108" spans="1:10" ht="12.75">
      <c r="A1108" s="54"/>
      <c r="B1108" s="54"/>
      <c r="C1108" s="59"/>
      <c r="D1108" s="59"/>
      <c r="E1108" s="59"/>
      <c r="F1108" s="59"/>
      <c r="G1108" s="59"/>
      <c r="H1108" s="59"/>
      <c r="I1108" s="59"/>
      <c r="J1108" s="59"/>
    </row>
    <row r="1109" spans="1:10" ht="12.75">
      <c r="A1109" s="54"/>
      <c r="B1109" s="54"/>
      <c r="C1109" s="59"/>
      <c r="D1109" s="59"/>
      <c r="E1109" s="59"/>
      <c r="F1109" s="59"/>
      <c r="G1109" s="59"/>
      <c r="H1109" s="59"/>
      <c r="I1109" s="59"/>
      <c r="J1109" s="59"/>
    </row>
    <row r="1110" spans="1:10" ht="12.75">
      <c r="A1110" s="54"/>
      <c r="B1110" s="54"/>
      <c r="C1110" s="59"/>
      <c r="D1110" s="59"/>
      <c r="E1110" s="59"/>
      <c r="F1110" s="59"/>
      <c r="G1110" s="59"/>
      <c r="H1110" s="59"/>
      <c r="I1110" s="59"/>
      <c r="J1110" s="59"/>
    </row>
    <row r="1111" spans="1:10" ht="12.75">
      <c r="A1111" s="54"/>
      <c r="B1111" s="54"/>
      <c r="C1111" s="59"/>
      <c r="D1111" s="59"/>
      <c r="E1111" s="59"/>
      <c r="F1111" s="59"/>
      <c r="G1111" s="59"/>
      <c r="H1111" s="59"/>
      <c r="I1111" s="59"/>
      <c r="J1111" s="59"/>
    </row>
    <row r="1112" spans="1:10" ht="12.75">
      <c r="A1112" s="54"/>
      <c r="B1112" s="54"/>
      <c r="C1112" s="59"/>
      <c r="D1112" s="59"/>
      <c r="E1112" s="59"/>
      <c r="F1112" s="59"/>
      <c r="G1112" s="59"/>
      <c r="H1112" s="59"/>
      <c r="I1112" s="59"/>
      <c r="J1112" s="59"/>
    </row>
    <row r="1113" spans="1:10" ht="12.75">
      <c r="A1113" s="54"/>
      <c r="B1113" s="54"/>
      <c r="C1113" s="59"/>
      <c r="D1113" s="59"/>
      <c r="E1113" s="59"/>
      <c r="F1113" s="59"/>
      <c r="G1113" s="59"/>
      <c r="H1113" s="59"/>
      <c r="I1113" s="59"/>
      <c r="J1113" s="59"/>
    </row>
    <row r="1114" spans="1:10" ht="12.75">
      <c r="A1114" s="54"/>
      <c r="B1114" s="54"/>
      <c r="C1114" s="59"/>
      <c r="D1114" s="59"/>
      <c r="E1114" s="59"/>
      <c r="F1114" s="59"/>
      <c r="G1114" s="59"/>
      <c r="H1114" s="59"/>
      <c r="I1114" s="59"/>
      <c r="J1114" s="59"/>
    </row>
    <row r="1115" spans="1:10" ht="12.75">
      <c r="A1115" s="54"/>
      <c r="B1115" s="54"/>
      <c r="C1115" s="59"/>
      <c r="D1115" s="59"/>
      <c r="E1115" s="59"/>
      <c r="F1115" s="59"/>
      <c r="G1115" s="59"/>
      <c r="H1115" s="59"/>
      <c r="I1115" s="59"/>
      <c r="J1115" s="59"/>
    </row>
    <row r="1116" spans="1:10" ht="12.75">
      <c r="A1116" s="54"/>
      <c r="B1116" s="54"/>
      <c r="C1116" s="59"/>
      <c r="D1116" s="59"/>
      <c r="E1116" s="59"/>
      <c r="F1116" s="59"/>
      <c r="G1116" s="59"/>
      <c r="H1116" s="59"/>
      <c r="I1116" s="59"/>
      <c r="J1116" s="59"/>
    </row>
    <row r="1117" spans="1:10" ht="12.75">
      <c r="A1117" s="54"/>
      <c r="B1117" s="54"/>
      <c r="C1117" s="59"/>
      <c r="D1117" s="59"/>
      <c r="E1117" s="59"/>
      <c r="F1117" s="59"/>
      <c r="G1117" s="59"/>
      <c r="H1117" s="59"/>
      <c r="I1117" s="59"/>
      <c r="J1117" s="59"/>
    </row>
    <row r="1118" spans="1:10" ht="12.75">
      <c r="A1118" s="54"/>
      <c r="B1118" s="54"/>
      <c r="C1118" s="59"/>
      <c r="D1118" s="59"/>
      <c r="E1118" s="59"/>
      <c r="F1118" s="59"/>
      <c r="G1118" s="59"/>
      <c r="H1118" s="59"/>
      <c r="I1118" s="59"/>
      <c r="J1118" s="59"/>
    </row>
    <row r="1119" spans="1:10" ht="12.75">
      <c r="A1119" s="54"/>
      <c r="B1119" s="54"/>
      <c r="C1119" s="59"/>
      <c r="D1119" s="59"/>
      <c r="E1119" s="59"/>
      <c r="F1119" s="59"/>
      <c r="G1119" s="59"/>
      <c r="H1119" s="59"/>
      <c r="I1119" s="59"/>
      <c r="J1119" s="59"/>
    </row>
    <row r="1120" spans="1:10" ht="12.75">
      <c r="A1120" s="54"/>
      <c r="B1120" s="54"/>
      <c r="C1120" s="59"/>
      <c r="D1120" s="59"/>
      <c r="E1120" s="59"/>
      <c r="F1120" s="59"/>
      <c r="G1120" s="59"/>
      <c r="H1120" s="59"/>
      <c r="I1120" s="59"/>
      <c r="J1120" s="59"/>
    </row>
    <row r="1121" spans="1:10" ht="12.75">
      <c r="A1121" s="54"/>
      <c r="B1121" s="54"/>
      <c r="C1121" s="59"/>
      <c r="D1121" s="59"/>
      <c r="E1121" s="59"/>
      <c r="F1121" s="59"/>
      <c r="G1121" s="59"/>
      <c r="H1121" s="59"/>
      <c r="I1121" s="59"/>
      <c r="J1121" s="59"/>
    </row>
    <row r="1122" spans="1:10" ht="12.75">
      <c r="A1122" s="54"/>
      <c r="B1122" s="54"/>
      <c r="C1122" s="59"/>
      <c r="D1122" s="59"/>
      <c r="E1122" s="59"/>
      <c r="F1122" s="59"/>
      <c r="G1122" s="59"/>
      <c r="H1122" s="59"/>
      <c r="I1122" s="59"/>
      <c r="J1122" s="59"/>
    </row>
    <row r="1123" spans="1:10" ht="12.75">
      <c r="A1123" s="54"/>
      <c r="B1123" s="54"/>
      <c r="C1123" s="59"/>
      <c r="D1123" s="59"/>
      <c r="E1123" s="59"/>
      <c r="F1123" s="59"/>
      <c r="G1123" s="59"/>
      <c r="H1123" s="59"/>
      <c r="I1123" s="59"/>
      <c r="J1123" s="59"/>
    </row>
    <row r="1124" spans="1:10" ht="12.75">
      <c r="A1124" s="54"/>
      <c r="B1124" s="54"/>
      <c r="C1124" s="59"/>
      <c r="D1124" s="59"/>
      <c r="E1124" s="59"/>
      <c r="F1124" s="59"/>
      <c r="G1124" s="59"/>
      <c r="H1124" s="59"/>
      <c r="I1124" s="59"/>
      <c r="J1124" s="59"/>
    </row>
    <row r="1125" spans="1:10" ht="12.75">
      <c r="A1125" s="54"/>
      <c r="B1125" s="54"/>
      <c r="C1125" s="59"/>
      <c r="D1125" s="59"/>
      <c r="E1125" s="59"/>
      <c r="F1125" s="59"/>
      <c r="G1125" s="59"/>
      <c r="H1125" s="59"/>
      <c r="I1125" s="59"/>
      <c r="J1125" s="59"/>
    </row>
    <row r="1126" spans="1:10" ht="12.75">
      <c r="A1126" s="54"/>
      <c r="B1126" s="54"/>
      <c r="C1126" s="59"/>
      <c r="D1126" s="59"/>
      <c r="E1126" s="59"/>
      <c r="F1126" s="59"/>
      <c r="G1126" s="59"/>
      <c r="H1126" s="59"/>
      <c r="I1126" s="59"/>
      <c r="J1126" s="59"/>
    </row>
    <row r="1127" spans="1:10" ht="12.75">
      <c r="A1127" s="54"/>
      <c r="B1127" s="54"/>
      <c r="C1127" s="59"/>
      <c r="D1127" s="59"/>
      <c r="E1127" s="59"/>
      <c r="F1127" s="59"/>
      <c r="G1127" s="59"/>
      <c r="H1127" s="59"/>
      <c r="I1127" s="59"/>
      <c r="J1127" s="59"/>
    </row>
    <row r="1128" spans="1:10" ht="12.75">
      <c r="A1128" s="54"/>
      <c r="B1128" s="54"/>
      <c r="C1128" s="59"/>
      <c r="D1128" s="59"/>
      <c r="E1128" s="59"/>
      <c r="F1128" s="59"/>
      <c r="G1128" s="59"/>
      <c r="H1128" s="59"/>
      <c r="I1128" s="59"/>
      <c r="J1128" s="59"/>
    </row>
    <row r="1129" spans="1:10" ht="12.75">
      <c r="A1129" s="54"/>
      <c r="B1129" s="54"/>
      <c r="C1129" s="59"/>
      <c r="D1129" s="59"/>
      <c r="E1129" s="59"/>
      <c r="F1129" s="59"/>
      <c r="G1129" s="59"/>
      <c r="H1129" s="59"/>
      <c r="I1129" s="59"/>
      <c r="J1129" s="59"/>
    </row>
    <row r="1130" spans="1:10" ht="12.75">
      <c r="A1130" s="54"/>
      <c r="B1130" s="54"/>
      <c r="C1130" s="59"/>
      <c r="D1130" s="59"/>
      <c r="E1130" s="59"/>
      <c r="F1130" s="59"/>
      <c r="G1130" s="59"/>
      <c r="H1130" s="59"/>
      <c r="I1130" s="59"/>
      <c r="J1130" s="59"/>
    </row>
    <row r="1131" spans="1:10" ht="12.75">
      <c r="A1131" s="54"/>
      <c r="B1131" s="54"/>
      <c r="C1131" s="59"/>
      <c r="D1131" s="59"/>
      <c r="E1131" s="59"/>
      <c r="F1131" s="59"/>
      <c r="G1131" s="59"/>
      <c r="H1131" s="59"/>
      <c r="I1131" s="59"/>
      <c r="J1131" s="59"/>
    </row>
    <row r="1132" spans="1:10" ht="12.75">
      <c r="A1132" s="54"/>
      <c r="B1132" s="54"/>
      <c r="C1132" s="59"/>
      <c r="D1132" s="59"/>
      <c r="E1132" s="59"/>
      <c r="F1132" s="59"/>
      <c r="G1132" s="59"/>
      <c r="H1132" s="59"/>
      <c r="I1132" s="59"/>
      <c r="J1132" s="59"/>
    </row>
    <row r="1133" spans="1:10" ht="12.75">
      <c r="A1133" s="54"/>
      <c r="B1133" s="54"/>
      <c r="C1133" s="59"/>
      <c r="D1133" s="59"/>
      <c r="E1133" s="59"/>
      <c r="F1133" s="59"/>
      <c r="G1133" s="59"/>
      <c r="H1133" s="59"/>
      <c r="I1133" s="59"/>
      <c r="J1133" s="59"/>
    </row>
    <row r="1134" spans="1:10" ht="12.75">
      <c r="A1134" s="54"/>
      <c r="B1134" s="54"/>
      <c r="C1134" s="59"/>
      <c r="D1134" s="59"/>
      <c r="E1134" s="59"/>
      <c r="F1134" s="59"/>
      <c r="G1134" s="59"/>
      <c r="H1134" s="59"/>
      <c r="I1134" s="59"/>
      <c r="J1134" s="59"/>
    </row>
    <row r="1135" spans="1:10" ht="12.75">
      <c r="A1135" s="54"/>
      <c r="B1135" s="54"/>
      <c r="C1135" s="59"/>
      <c r="D1135" s="59"/>
      <c r="E1135" s="59"/>
      <c r="F1135" s="59"/>
      <c r="G1135" s="59"/>
      <c r="H1135" s="59"/>
      <c r="I1135" s="59"/>
      <c r="J1135" s="59"/>
    </row>
    <row r="1136" spans="1:10" ht="12.75">
      <c r="A1136" s="54"/>
      <c r="B1136" s="54"/>
      <c r="C1136" s="59"/>
      <c r="D1136" s="59"/>
      <c r="E1136" s="59"/>
      <c r="F1136" s="59"/>
      <c r="G1136" s="59"/>
      <c r="H1136" s="59"/>
      <c r="I1136" s="59"/>
      <c r="J1136" s="59"/>
    </row>
    <row r="1137" spans="1:10" ht="12.75">
      <c r="A1137" s="54"/>
      <c r="B1137" s="54"/>
      <c r="C1137" s="59"/>
      <c r="D1137" s="59"/>
      <c r="E1137" s="59"/>
      <c r="F1137" s="59"/>
      <c r="G1137" s="59"/>
      <c r="H1137" s="59"/>
      <c r="I1137" s="59"/>
      <c r="J1137" s="59"/>
    </row>
    <row r="1138" spans="1:10" ht="12.75">
      <c r="A1138" s="54"/>
      <c r="B1138" s="54"/>
      <c r="C1138" s="59"/>
      <c r="D1138" s="59"/>
      <c r="E1138" s="59"/>
      <c r="F1138" s="59"/>
      <c r="G1138" s="59"/>
      <c r="H1138" s="59"/>
      <c r="I1138" s="59"/>
      <c r="J1138" s="59"/>
    </row>
    <row r="1139" spans="1:10" ht="12.75">
      <c r="A1139" s="54"/>
      <c r="B1139" s="54"/>
      <c r="C1139" s="59"/>
      <c r="D1139" s="59"/>
      <c r="E1139" s="59"/>
      <c r="F1139" s="59"/>
      <c r="G1139" s="59"/>
      <c r="H1139" s="59"/>
      <c r="I1139" s="59"/>
      <c r="J1139" s="59"/>
    </row>
    <row r="1140" spans="1:10" ht="12.75">
      <c r="A1140" s="54"/>
      <c r="B1140" s="54"/>
      <c r="C1140" s="59"/>
      <c r="D1140" s="59"/>
      <c r="E1140" s="59"/>
      <c r="F1140" s="59"/>
      <c r="G1140" s="59"/>
      <c r="H1140" s="59"/>
      <c r="I1140" s="59"/>
      <c r="J1140" s="59"/>
    </row>
    <row r="1141" spans="1:10" ht="12.75">
      <c r="A1141" s="54"/>
      <c r="B1141" s="54"/>
      <c r="C1141" s="59"/>
      <c r="D1141" s="59"/>
      <c r="E1141" s="59"/>
      <c r="F1141" s="59"/>
      <c r="G1141" s="59"/>
      <c r="H1141" s="59"/>
      <c r="I1141" s="59"/>
      <c r="J1141" s="59"/>
    </row>
    <row r="1142" spans="1:10" ht="12.75">
      <c r="A1142" s="54"/>
      <c r="B1142" s="54"/>
      <c r="C1142" s="59"/>
      <c r="D1142" s="59"/>
      <c r="E1142" s="59"/>
      <c r="F1142" s="59"/>
      <c r="G1142" s="59"/>
      <c r="H1142" s="59"/>
      <c r="I1142" s="59"/>
      <c r="J1142" s="59"/>
    </row>
    <row r="1143" spans="1:10" ht="12.75">
      <c r="A1143" s="54"/>
      <c r="B1143" s="54"/>
      <c r="C1143" s="59"/>
      <c r="D1143" s="59"/>
      <c r="E1143" s="59"/>
      <c r="F1143" s="59"/>
      <c r="G1143" s="59"/>
      <c r="H1143" s="59"/>
      <c r="I1143" s="59"/>
      <c r="J1143" s="59"/>
    </row>
    <row r="1144" spans="1:10" ht="12.75">
      <c r="A1144" s="54"/>
      <c r="B1144" s="54"/>
      <c r="C1144" s="59"/>
      <c r="D1144" s="59"/>
      <c r="E1144" s="59"/>
      <c r="F1144" s="59"/>
      <c r="G1144" s="59"/>
      <c r="H1144" s="59"/>
      <c r="I1144" s="59"/>
      <c r="J1144" s="59"/>
    </row>
    <row r="1145" spans="1:10" ht="12.75">
      <c r="A1145" s="54"/>
      <c r="B1145" s="54"/>
      <c r="C1145" s="59"/>
      <c r="D1145" s="59"/>
      <c r="E1145" s="59"/>
      <c r="F1145" s="59"/>
      <c r="G1145" s="59"/>
      <c r="H1145" s="59"/>
      <c r="I1145" s="59"/>
      <c r="J1145" s="59"/>
    </row>
    <row r="1146" spans="1:10" ht="12.75">
      <c r="A1146" s="54"/>
      <c r="B1146" s="54"/>
      <c r="C1146" s="59"/>
      <c r="D1146" s="59"/>
      <c r="E1146" s="59"/>
      <c r="F1146" s="59"/>
      <c r="G1146" s="59"/>
      <c r="H1146" s="59"/>
      <c r="I1146" s="59"/>
      <c r="J1146" s="59"/>
    </row>
    <row r="1147" spans="1:10" ht="12.75">
      <c r="A1147" s="54"/>
      <c r="B1147" s="54"/>
      <c r="C1147" s="59"/>
      <c r="D1147" s="59"/>
      <c r="E1147" s="59"/>
      <c r="F1147" s="59"/>
      <c r="G1147" s="59"/>
      <c r="H1147" s="59"/>
      <c r="I1147" s="59"/>
      <c r="J1147" s="59"/>
    </row>
    <row r="1148" spans="1:10" ht="12.75">
      <c r="A1148" s="54"/>
      <c r="B1148" s="54"/>
      <c r="C1148" s="59"/>
      <c r="D1148" s="59"/>
      <c r="E1148" s="59"/>
      <c r="F1148" s="59"/>
      <c r="G1148" s="59"/>
      <c r="H1148" s="59"/>
      <c r="I1148" s="59"/>
      <c r="J1148" s="59"/>
    </row>
    <row r="1149" spans="1:10" ht="12.75">
      <c r="A1149" s="54"/>
      <c r="B1149" s="54"/>
      <c r="C1149" s="59"/>
      <c r="D1149" s="59"/>
      <c r="E1149" s="59"/>
      <c r="F1149" s="59"/>
      <c r="G1149" s="59"/>
      <c r="H1149" s="59"/>
      <c r="I1149" s="59"/>
      <c r="J1149" s="59"/>
    </row>
    <row r="1150" spans="1:10" ht="12.75">
      <c r="A1150" s="54"/>
      <c r="B1150" s="54"/>
      <c r="C1150" s="59"/>
      <c r="D1150" s="59"/>
      <c r="E1150" s="59"/>
      <c r="F1150" s="59"/>
      <c r="G1150" s="59"/>
      <c r="H1150" s="59"/>
      <c r="I1150" s="59"/>
      <c r="J1150" s="59"/>
    </row>
    <row r="1151" spans="1:10" ht="12.75">
      <c r="A1151" s="54"/>
      <c r="B1151" s="54"/>
      <c r="C1151" s="59"/>
      <c r="D1151" s="59"/>
      <c r="E1151" s="59"/>
      <c r="F1151" s="59"/>
      <c r="G1151" s="59"/>
      <c r="H1151" s="59"/>
      <c r="I1151" s="59"/>
      <c r="J1151" s="59"/>
    </row>
    <row r="1152" spans="1:10" ht="12.75">
      <c r="A1152" s="54"/>
      <c r="B1152" s="54"/>
      <c r="C1152" s="59"/>
      <c r="D1152" s="59"/>
      <c r="E1152" s="59"/>
      <c r="F1152" s="59"/>
      <c r="G1152" s="59"/>
      <c r="H1152" s="59"/>
      <c r="I1152" s="59"/>
      <c r="J1152" s="59"/>
    </row>
    <row r="1153" spans="1:10" ht="12.75">
      <c r="A1153" s="54"/>
      <c r="B1153" s="54"/>
      <c r="C1153" s="59"/>
      <c r="D1153" s="59"/>
      <c r="E1153" s="59"/>
      <c r="F1153" s="59"/>
      <c r="G1153" s="59"/>
      <c r="H1153" s="59"/>
      <c r="I1153" s="59"/>
      <c r="J1153" s="59"/>
    </row>
    <row r="1154" spans="1:10" ht="12.75">
      <c r="A1154" s="54"/>
      <c r="B1154" s="54"/>
      <c r="C1154" s="59"/>
      <c r="D1154" s="59"/>
      <c r="E1154" s="59"/>
      <c r="F1154" s="59"/>
      <c r="G1154" s="59"/>
      <c r="H1154" s="59"/>
      <c r="I1154" s="59"/>
      <c r="J1154" s="59"/>
    </row>
    <row r="1155" spans="1:10" ht="12.75">
      <c r="A1155" s="54"/>
      <c r="B1155" s="54"/>
      <c r="C1155" s="59"/>
      <c r="D1155" s="59"/>
      <c r="E1155" s="59"/>
      <c r="F1155" s="59"/>
      <c r="G1155" s="59"/>
      <c r="H1155" s="59"/>
      <c r="I1155" s="59"/>
      <c r="J1155" s="59"/>
    </row>
    <row r="1156" spans="1:10" ht="12.75">
      <c r="A1156" s="54"/>
      <c r="B1156" s="54"/>
      <c r="C1156" s="59"/>
      <c r="D1156" s="59"/>
      <c r="E1156" s="59"/>
      <c r="F1156" s="59"/>
      <c r="G1156" s="59"/>
      <c r="H1156" s="59"/>
      <c r="I1156" s="59"/>
      <c r="J1156" s="59"/>
    </row>
    <row r="1157" spans="1:10" ht="12.75">
      <c r="A1157" s="54"/>
      <c r="B1157" s="54"/>
      <c r="C1157" s="59"/>
      <c r="D1157" s="59"/>
      <c r="E1157" s="59"/>
      <c r="F1157" s="59"/>
      <c r="G1157" s="59"/>
      <c r="H1157" s="59"/>
      <c r="I1157" s="59"/>
      <c r="J1157" s="59"/>
    </row>
    <row r="1158" spans="1:10" ht="12.75">
      <c r="A1158" s="54"/>
      <c r="B1158" s="54"/>
      <c r="C1158" s="59"/>
      <c r="D1158" s="59"/>
      <c r="E1158" s="59"/>
      <c r="F1158" s="59"/>
      <c r="G1158" s="59"/>
      <c r="H1158" s="59"/>
      <c r="I1158" s="59"/>
      <c r="J1158" s="59"/>
    </row>
    <row r="1159" spans="1:10" ht="12.75">
      <c r="A1159" s="54"/>
      <c r="B1159" s="54"/>
      <c r="C1159" s="59"/>
      <c r="D1159" s="59"/>
      <c r="E1159" s="59"/>
      <c r="F1159" s="59"/>
      <c r="G1159" s="59"/>
      <c r="H1159" s="59"/>
      <c r="I1159" s="59"/>
      <c r="J1159" s="59"/>
    </row>
    <row r="1160" spans="1:10" ht="12.75">
      <c r="A1160" s="54"/>
      <c r="B1160" s="54"/>
      <c r="C1160" s="59"/>
      <c r="D1160" s="59"/>
      <c r="E1160" s="59"/>
      <c r="F1160" s="59"/>
      <c r="G1160" s="59"/>
      <c r="H1160" s="59"/>
      <c r="I1160" s="59"/>
      <c r="J1160" s="59"/>
    </row>
    <row r="1161" spans="1:10" ht="12.75">
      <c r="A1161" s="54"/>
      <c r="B1161" s="54"/>
      <c r="C1161" s="59"/>
      <c r="D1161" s="59"/>
      <c r="E1161" s="59"/>
      <c r="F1161" s="59"/>
      <c r="G1161" s="59"/>
      <c r="H1161" s="59"/>
      <c r="I1161" s="59"/>
      <c r="J1161" s="59"/>
    </row>
    <row r="1162" spans="1:10" ht="12.75">
      <c r="A1162" s="54"/>
      <c r="B1162" s="54"/>
      <c r="C1162" s="59"/>
      <c r="D1162" s="59"/>
      <c r="E1162" s="59"/>
      <c r="F1162" s="59"/>
      <c r="G1162" s="59"/>
      <c r="H1162" s="59"/>
      <c r="I1162" s="59"/>
      <c r="J1162" s="59"/>
    </row>
    <row r="1163" spans="1:10" ht="12.75">
      <c r="A1163" s="54"/>
      <c r="B1163" s="54"/>
      <c r="C1163" s="59"/>
      <c r="D1163" s="59"/>
      <c r="E1163" s="59"/>
      <c r="F1163" s="59"/>
      <c r="G1163" s="59"/>
      <c r="H1163" s="59"/>
      <c r="I1163" s="59"/>
      <c r="J1163" s="59"/>
    </row>
    <row r="1164" spans="1:10" ht="12.75">
      <c r="A1164" s="54"/>
      <c r="B1164" s="54"/>
      <c r="C1164" s="59"/>
      <c r="D1164" s="59"/>
      <c r="E1164" s="59"/>
      <c r="F1164" s="59"/>
      <c r="G1164" s="59"/>
      <c r="H1164" s="59"/>
      <c r="I1164" s="59"/>
      <c r="J1164" s="59"/>
    </row>
    <row r="1165" spans="1:10" ht="12.75">
      <c r="A1165" s="54"/>
      <c r="B1165" s="54"/>
      <c r="C1165" s="59"/>
      <c r="D1165" s="59"/>
      <c r="E1165" s="59"/>
      <c r="F1165" s="59"/>
      <c r="G1165" s="59"/>
      <c r="H1165" s="59"/>
      <c r="I1165" s="59"/>
      <c r="J1165" s="59"/>
    </row>
    <row r="1166" spans="1:10" ht="12.75">
      <c r="A1166" s="54"/>
      <c r="B1166" s="54"/>
      <c r="C1166" s="59"/>
      <c r="D1166" s="59"/>
      <c r="E1166" s="59"/>
      <c r="F1166" s="59"/>
      <c r="G1166" s="59"/>
      <c r="H1166" s="59"/>
      <c r="I1166" s="59"/>
      <c r="J1166" s="59"/>
    </row>
    <row r="1167" spans="1:10" ht="12.75">
      <c r="A1167" s="54"/>
      <c r="B1167" s="54"/>
      <c r="C1167" s="59"/>
      <c r="D1167" s="59"/>
      <c r="E1167" s="59"/>
      <c r="F1167" s="59"/>
      <c r="G1167" s="59"/>
      <c r="H1167" s="59"/>
      <c r="I1167" s="59"/>
      <c r="J1167" s="59"/>
    </row>
    <row r="1168" spans="1:10" ht="12.75">
      <c r="A1168" s="54"/>
      <c r="B1168" s="54"/>
      <c r="C1168" s="59"/>
      <c r="D1168" s="59"/>
      <c r="E1168" s="59"/>
      <c r="F1168" s="59"/>
      <c r="G1168" s="59"/>
      <c r="H1168" s="59"/>
      <c r="I1168" s="59"/>
      <c r="J1168" s="59"/>
    </row>
    <row r="1169" spans="1:10" ht="12.75">
      <c r="A1169" s="54"/>
      <c r="B1169" s="54"/>
      <c r="C1169" s="59"/>
      <c r="D1169" s="59"/>
      <c r="E1169" s="59"/>
      <c r="F1169" s="59"/>
      <c r="G1169" s="59"/>
      <c r="H1169" s="59"/>
      <c r="I1169" s="59"/>
      <c r="J1169" s="59"/>
    </row>
    <row r="1170" spans="1:10" ht="12.75">
      <c r="A1170" s="54"/>
      <c r="B1170" s="54"/>
      <c r="C1170" s="59"/>
      <c r="D1170" s="59"/>
      <c r="E1170" s="59"/>
      <c r="F1170" s="59"/>
      <c r="G1170" s="59"/>
      <c r="H1170" s="59"/>
      <c r="I1170" s="59"/>
      <c r="J1170" s="59"/>
    </row>
    <row r="1171" spans="1:10" ht="12.75">
      <c r="A1171" s="54"/>
      <c r="B1171" s="54"/>
      <c r="C1171" s="59"/>
      <c r="D1171" s="59"/>
      <c r="E1171" s="59"/>
      <c r="F1171" s="59"/>
      <c r="G1171" s="59"/>
      <c r="H1171" s="59"/>
      <c r="I1171" s="59"/>
      <c r="J1171" s="59"/>
    </row>
    <row r="1172" spans="1:10" ht="12.75">
      <c r="A1172" s="54"/>
      <c r="B1172" s="54"/>
      <c r="C1172" s="59"/>
      <c r="D1172" s="59"/>
      <c r="E1172" s="59"/>
      <c r="F1172" s="59"/>
      <c r="G1172" s="59"/>
      <c r="H1172" s="59"/>
      <c r="I1172" s="59"/>
      <c r="J1172" s="59"/>
    </row>
    <row r="1173" spans="1:10" ht="12.75">
      <c r="A1173" s="54"/>
      <c r="B1173" s="54"/>
      <c r="C1173" s="59"/>
      <c r="D1173" s="59"/>
      <c r="E1173" s="59"/>
      <c r="F1173" s="59"/>
      <c r="G1173" s="59"/>
      <c r="H1173" s="59"/>
      <c r="I1173" s="59"/>
      <c r="J1173" s="59"/>
    </row>
    <row r="1174" spans="1:10" ht="12.75">
      <c r="A1174" s="54"/>
      <c r="B1174" s="54"/>
      <c r="C1174" s="59"/>
      <c r="D1174" s="59"/>
      <c r="E1174" s="59"/>
      <c r="F1174" s="59"/>
      <c r="G1174" s="59"/>
      <c r="H1174" s="59"/>
      <c r="I1174" s="59"/>
      <c r="J1174" s="59"/>
    </row>
    <row r="1175" spans="1:10" ht="12.75">
      <c r="A1175" s="54"/>
      <c r="B1175" s="54"/>
      <c r="C1175" s="59"/>
      <c r="D1175" s="59"/>
      <c r="E1175" s="59"/>
      <c r="F1175" s="59"/>
      <c r="G1175" s="59"/>
      <c r="H1175" s="59"/>
      <c r="I1175" s="59"/>
      <c r="J1175" s="59"/>
    </row>
    <row r="1176" spans="1:10" ht="12.75">
      <c r="A1176" s="54"/>
      <c r="B1176" s="54"/>
      <c r="C1176" s="59"/>
      <c r="D1176" s="59"/>
      <c r="E1176" s="59"/>
      <c r="F1176" s="59"/>
      <c r="G1176" s="59"/>
      <c r="H1176" s="59"/>
      <c r="I1176" s="59"/>
      <c r="J1176" s="59"/>
    </row>
    <row r="1177" spans="1:10" ht="12.75">
      <c r="A1177" s="54"/>
      <c r="B1177" s="54"/>
      <c r="C1177" s="59"/>
      <c r="D1177" s="59"/>
      <c r="E1177" s="59"/>
      <c r="F1177" s="59"/>
      <c r="G1177" s="59"/>
      <c r="H1177" s="59"/>
      <c r="I1177" s="59"/>
      <c r="J1177" s="59"/>
    </row>
    <row r="1178" spans="1:10" ht="12.75">
      <c r="A1178" s="54"/>
      <c r="B1178" s="54"/>
      <c r="C1178" s="59"/>
      <c r="D1178" s="59"/>
      <c r="E1178" s="59"/>
      <c r="F1178" s="59"/>
      <c r="G1178" s="59"/>
      <c r="H1178" s="59"/>
      <c r="I1178" s="59"/>
      <c r="J1178" s="59"/>
    </row>
    <row r="1179" spans="1:10" ht="12.75">
      <c r="A1179" s="54"/>
      <c r="B1179" s="54"/>
      <c r="C1179" s="59"/>
      <c r="D1179" s="59"/>
      <c r="E1179" s="59"/>
      <c r="F1179" s="59"/>
      <c r="G1179" s="59"/>
      <c r="H1179" s="59"/>
      <c r="I1179" s="59"/>
      <c r="J1179" s="59"/>
    </row>
    <row r="1180" spans="1:10" ht="12.75">
      <c r="A1180" s="54"/>
      <c r="B1180" s="54"/>
      <c r="C1180" s="59"/>
      <c r="D1180" s="59"/>
      <c r="E1180" s="59"/>
      <c r="F1180" s="59"/>
      <c r="G1180" s="59"/>
      <c r="H1180" s="59"/>
      <c r="I1180" s="59"/>
      <c r="J1180" s="59"/>
    </row>
    <row r="1181" spans="1:10" ht="12.75">
      <c r="A1181" s="54"/>
      <c r="B1181" s="54"/>
      <c r="C1181" s="59"/>
      <c r="D1181" s="59"/>
      <c r="E1181" s="59"/>
      <c r="F1181" s="59"/>
      <c r="G1181" s="59"/>
      <c r="H1181" s="59"/>
      <c r="I1181" s="59"/>
      <c r="J1181" s="59"/>
    </row>
    <row r="1182" spans="1:10" ht="12.75">
      <c r="A1182" s="54"/>
      <c r="B1182" s="54"/>
      <c r="C1182" s="59"/>
      <c r="D1182" s="59"/>
      <c r="E1182" s="59"/>
      <c r="F1182" s="59"/>
      <c r="G1182" s="59"/>
      <c r="H1182" s="59"/>
      <c r="I1182" s="59"/>
      <c r="J1182" s="59"/>
    </row>
    <row r="1183" spans="1:10" ht="12.75">
      <c r="A1183" s="54"/>
      <c r="B1183" s="54"/>
      <c r="C1183" s="59"/>
      <c r="D1183" s="59"/>
      <c r="E1183" s="59"/>
      <c r="F1183" s="59"/>
      <c r="G1183" s="59"/>
      <c r="H1183" s="59"/>
      <c r="I1183" s="59"/>
      <c r="J1183" s="59"/>
    </row>
    <row r="1184" spans="1:10" ht="12.75">
      <c r="A1184" s="54"/>
      <c r="B1184" s="54"/>
      <c r="C1184" s="59"/>
      <c r="D1184" s="59"/>
      <c r="E1184" s="59"/>
      <c r="F1184" s="59"/>
      <c r="G1184" s="59"/>
      <c r="H1184" s="59"/>
      <c r="I1184" s="59"/>
      <c r="J1184" s="59"/>
    </row>
    <row r="1185" spans="1:10" ht="12.75">
      <c r="A1185" s="54"/>
      <c r="B1185" s="54"/>
      <c r="C1185" s="59"/>
      <c r="D1185" s="59"/>
      <c r="E1185" s="59"/>
      <c r="F1185" s="59"/>
      <c r="G1185" s="59"/>
      <c r="H1185" s="59"/>
      <c r="I1185" s="59"/>
      <c r="J1185" s="59"/>
    </row>
    <row r="1186" spans="1:10" ht="12.75">
      <c r="A1186" s="54"/>
      <c r="B1186" s="54"/>
      <c r="C1186" s="59"/>
      <c r="D1186" s="59"/>
      <c r="E1186" s="59"/>
      <c r="F1186" s="59"/>
      <c r="G1186" s="59"/>
      <c r="H1186" s="59"/>
      <c r="I1186" s="59"/>
      <c r="J1186" s="59"/>
    </row>
    <row r="1187" spans="1:10" ht="12.75">
      <c r="A1187" s="54"/>
      <c r="B1187" s="54"/>
      <c r="C1187" s="59"/>
      <c r="D1187" s="59"/>
      <c r="E1187" s="59"/>
      <c r="F1187" s="59"/>
      <c r="G1187" s="59"/>
      <c r="H1187" s="59"/>
      <c r="I1187" s="59"/>
      <c r="J1187" s="59"/>
    </row>
    <row r="1188" spans="1:10" ht="12.75">
      <c r="A1188" s="54"/>
      <c r="B1188" s="54"/>
      <c r="C1188" s="59"/>
      <c r="D1188" s="59"/>
      <c r="E1188" s="59"/>
      <c r="F1188" s="59"/>
      <c r="G1188" s="59"/>
      <c r="H1188" s="59"/>
      <c r="I1188" s="59"/>
      <c r="J1188" s="59"/>
    </row>
    <row r="1189" spans="1:10" ht="12.75">
      <c r="A1189" s="54"/>
      <c r="B1189" s="54"/>
      <c r="C1189" s="59"/>
      <c r="D1189" s="59"/>
      <c r="E1189" s="59"/>
      <c r="F1189" s="59"/>
      <c r="G1189" s="59"/>
      <c r="H1189" s="59"/>
      <c r="I1189" s="59"/>
      <c r="J1189" s="59"/>
    </row>
    <row r="1190" spans="1:10" ht="12.75">
      <c r="A1190" s="54"/>
      <c r="B1190" s="54"/>
      <c r="C1190" s="59"/>
      <c r="D1190" s="59"/>
      <c r="E1190" s="59"/>
      <c r="F1190" s="59"/>
      <c r="G1190" s="59"/>
      <c r="H1190" s="59"/>
      <c r="I1190" s="59"/>
      <c r="J1190" s="59"/>
    </row>
    <row r="1191" spans="1:10" ht="12.75">
      <c r="A1191" s="54"/>
      <c r="B1191" s="54"/>
      <c r="C1191" s="59"/>
      <c r="D1191" s="59"/>
      <c r="E1191" s="59"/>
      <c r="F1191" s="59"/>
      <c r="G1191" s="59"/>
      <c r="H1191" s="59"/>
      <c r="I1191" s="59"/>
      <c r="J1191" s="59"/>
    </row>
    <row r="1192" spans="1:10" ht="12.75">
      <c r="A1192" s="54"/>
      <c r="B1192" s="54"/>
      <c r="C1192" s="59"/>
      <c r="D1192" s="59"/>
      <c r="E1192" s="59"/>
      <c r="F1192" s="59"/>
      <c r="G1192" s="59"/>
      <c r="H1192" s="59"/>
      <c r="I1192" s="59"/>
      <c r="J1192" s="59"/>
    </row>
    <row r="1193" spans="1:10" ht="12.75">
      <c r="A1193" s="54"/>
      <c r="B1193" s="54"/>
      <c r="C1193" s="59"/>
      <c r="D1193" s="59"/>
      <c r="E1193" s="59"/>
      <c r="F1193" s="59"/>
      <c r="G1193" s="59"/>
      <c r="H1193" s="59"/>
      <c r="I1193" s="59"/>
      <c r="J1193" s="59"/>
    </row>
    <row r="1194" spans="1:10" ht="12.75">
      <c r="A1194" s="54"/>
      <c r="B1194" s="54"/>
      <c r="C1194" s="59"/>
      <c r="D1194" s="59"/>
      <c r="E1194" s="59"/>
      <c r="F1194" s="59"/>
      <c r="G1194" s="59"/>
      <c r="H1194" s="59"/>
      <c r="I1194" s="59"/>
      <c r="J1194" s="59"/>
    </row>
    <row r="1195" spans="1:10" ht="12.75">
      <c r="A1195" s="54"/>
      <c r="B1195" s="54"/>
      <c r="C1195" s="59"/>
      <c r="D1195" s="59"/>
      <c r="E1195" s="59"/>
      <c r="F1195" s="59"/>
      <c r="G1195" s="59"/>
      <c r="H1195" s="59"/>
      <c r="I1195" s="59"/>
      <c r="J1195" s="59"/>
    </row>
    <row r="1196" spans="1:10" ht="12.75">
      <c r="A1196" s="54"/>
      <c r="B1196" s="54"/>
      <c r="C1196" s="59"/>
      <c r="D1196" s="59"/>
      <c r="E1196" s="59"/>
      <c r="F1196" s="59"/>
      <c r="G1196" s="59"/>
      <c r="H1196" s="59"/>
      <c r="I1196" s="59"/>
      <c r="J1196" s="59"/>
    </row>
    <row r="1197" spans="1:10" ht="12.75">
      <c r="A1197" s="54"/>
      <c r="B1197" s="54"/>
      <c r="C1197" s="59"/>
      <c r="D1197" s="59"/>
      <c r="E1197" s="59"/>
      <c r="F1197" s="59"/>
      <c r="G1197" s="59"/>
      <c r="H1197" s="59"/>
      <c r="I1197" s="59"/>
      <c r="J1197" s="59"/>
    </row>
    <row r="1198" spans="1:10" ht="12.75">
      <c r="A1198" s="54"/>
      <c r="B1198" s="54"/>
      <c r="C1198" s="59"/>
      <c r="D1198" s="59"/>
      <c r="E1198" s="59"/>
      <c r="F1198" s="59"/>
      <c r="G1198" s="59"/>
      <c r="H1198" s="59"/>
      <c r="I1198" s="59"/>
      <c r="J1198" s="59"/>
    </row>
    <row r="1199" spans="1:10" ht="12.75">
      <c r="A1199" s="54"/>
      <c r="B1199" s="54"/>
      <c r="C1199" s="59"/>
      <c r="D1199" s="59"/>
      <c r="E1199" s="59"/>
      <c r="F1199" s="59"/>
      <c r="G1199" s="59"/>
      <c r="H1199" s="59"/>
      <c r="I1199" s="59"/>
      <c r="J1199" s="59"/>
    </row>
    <row r="1200" spans="1:10" ht="12.75">
      <c r="A1200" s="54"/>
      <c r="B1200" s="54"/>
      <c r="C1200" s="59"/>
      <c r="D1200" s="59"/>
      <c r="E1200" s="59"/>
      <c r="F1200" s="59"/>
      <c r="G1200" s="59"/>
      <c r="H1200" s="59"/>
      <c r="I1200" s="59"/>
      <c r="J1200" s="59"/>
    </row>
    <row r="1201" spans="1:10" ht="12.75">
      <c r="A1201" s="54"/>
      <c r="B1201" s="54"/>
      <c r="C1201" s="59"/>
      <c r="D1201" s="59"/>
      <c r="E1201" s="59"/>
      <c r="F1201" s="59"/>
      <c r="G1201" s="59"/>
      <c r="H1201" s="59"/>
      <c r="I1201" s="59"/>
      <c r="J1201" s="59"/>
    </row>
    <row r="1202" spans="1:10" ht="12.75">
      <c r="A1202" s="54"/>
      <c r="B1202" s="54"/>
      <c r="C1202" s="59"/>
      <c r="D1202" s="59"/>
      <c r="E1202" s="59"/>
      <c r="F1202" s="59"/>
      <c r="G1202" s="59"/>
      <c r="H1202" s="59"/>
      <c r="I1202" s="59"/>
      <c r="J1202" s="59"/>
    </row>
    <row r="1203" spans="1:10" ht="12.75">
      <c r="A1203" s="54"/>
      <c r="B1203" s="54"/>
      <c r="C1203" s="59"/>
      <c r="D1203" s="59"/>
      <c r="E1203" s="59"/>
      <c r="F1203" s="59"/>
      <c r="G1203" s="59"/>
      <c r="H1203" s="59"/>
      <c r="I1203" s="59"/>
      <c r="J1203" s="59"/>
    </row>
    <row r="1204" spans="1:10" ht="12.75">
      <c r="A1204" s="54"/>
      <c r="B1204" s="54"/>
      <c r="C1204" s="59"/>
      <c r="D1204" s="59"/>
      <c r="E1204" s="59"/>
      <c r="F1204" s="59"/>
      <c r="G1204" s="59"/>
      <c r="H1204" s="59"/>
      <c r="I1204" s="59"/>
      <c r="J1204" s="59"/>
    </row>
    <row r="1205" spans="1:10" ht="12.75">
      <c r="A1205" s="54"/>
      <c r="B1205" s="54"/>
      <c r="C1205" s="59"/>
      <c r="D1205" s="59"/>
      <c r="E1205" s="59"/>
      <c r="F1205" s="59"/>
      <c r="G1205" s="59"/>
      <c r="H1205" s="59"/>
      <c r="I1205" s="59"/>
      <c r="J1205" s="59"/>
    </row>
    <row r="1206" spans="1:10" ht="12.75">
      <c r="A1206" s="54"/>
      <c r="B1206" s="54"/>
      <c r="C1206" s="59"/>
      <c r="D1206" s="59"/>
      <c r="E1206" s="59"/>
      <c r="F1206" s="59"/>
      <c r="G1206" s="59"/>
      <c r="H1206" s="59"/>
      <c r="I1206" s="59"/>
      <c r="J1206" s="59"/>
    </row>
    <row r="1207" spans="1:10" ht="12.75">
      <c r="A1207" s="54"/>
      <c r="B1207" s="54"/>
      <c r="C1207" s="59"/>
      <c r="D1207" s="59"/>
      <c r="E1207" s="59"/>
      <c r="F1207" s="59"/>
      <c r="G1207" s="59"/>
      <c r="H1207" s="59"/>
      <c r="I1207" s="59"/>
      <c r="J1207" s="59"/>
    </row>
    <row r="1208" spans="1:10" ht="12.75">
      <c r="A1208" s="54"/>
      <c r="B1208" s="54"/>
      <c r="C1208" s="59"/>
      <c r="D1208" s="59"/>
      <c r="E1208" s="59"/>
      <c r="F1208" s="59"/>
      <c r="G1208" s="59"/>
      <c r="H1208" s="59"/>
      <c r="I1208" s="59"/>
      <c r="J1208" s="59"/>
    </row>
    <row r="1209" spans="1:10" ht="12.75">
      <c r="A1209" s="54"/>
      <c r="B1209" s="54"/>
      <c r="C1209" s="59"/>
      <c r="D1209" s="59"/>
      <c r="E1209" s="59"/>
      <c r="F1209" s="59"/>
      <c r="G1209" s="59"/>
      <c r="H1209" s="59"/>
      <c r="I1209" s="59"/>
      <c r="J1209" s="59"/>
    </row>
    <row r="1210" spans="1:10" ht="12.75">
      <c r="A1210" s="54"/>
      <c r="B1210" s="54"/>
      <c r="C1210" s="59"/>
      <c r="D1210" s="59"/>
      <c r="E1210" s="59"/>
      <c r="F1210" s="59"/>
      <c r="G1210" s="59"/>
      <c r="H1210" s="59"/>
      <c r="I1210" s="59"/>
      <c r="J1210" s="59"/>
    </row>
    <row r="1211" spans="1:10" ht="12.75">
      <c r="A1211" s="54"/>
      <c r="B1211" s="54"/>
      <c r="C1211" s="59"/>
      <c r="D1211" s="59"/>
      <c r="E1211" s="59"/>
      <c r="F1211" s="59"/>
      <c r="G1211" s="59"/>
      <c r="H1211" s="59"/>
      <c r="I1211" s="59"/>
      <c r="J1211" s="59"/>
    </row>
    <row r="1212" spans="1:10" ht="12.75">
      <c r="A1212" s="54"/>
      <c r="B1212" s="54"/>
      <c r="C1212" s="59"/>
      <c r="D1212" s="59"/>
      <c r="E1212" s="59"/>
      <c r="F1212" s="59"/>
      <c r="G1212" s="59"/>
      <c r="H1212" s="59"/>
      <c r="I1212" s="59"/>
      <c r="J1212" s="59"/>
    </row>
    <row r="1213" spans="1:10" ht="12.75">
      <c r="A1213" s="54"/>
      <c r="B1213" s="54"/>
      <c r="C1213" s="59"/>
      <c r="D1213" s="59"/>
      <c r="E1213" s="59"/>
      <c r="F1213" s="59"/>
      <c r="G1213" s="59"/>
      <c r="H1213" s="59"/>
      <c r="I1213" s="59"/>
      <c r="J1213" s="59"/>
    </row>
    <row r="1214" spans="1:10" ht="12.75">
      <c r="A1214" s="54"/>
      <c r="B1214" s="54"/>
      <c r="C1214" s="59"/>
      <c r="D1214" s="59"/>
      <c r="E1214" s="59"/>
      <c r="F1214" s="59"/>
      <c r="G1214" s="59"/>
      <c r="H1214" s="59"/>
      <c r="I1214" s="59"/>
      <c r="J1214" s="59"/>
    </row>
    <row r="1215" spans="1:10" ht="12.75">
      <c r="A1215" s="54"/>
      <c r="B1215" s="54"/>
      <c r="C1215" s="59"/>
      <c r="D1215" s="59"/>
      <c r="E1215" s="59"/>
      <c r="F1215" s="59"/>
      <c r="G1215" s="59"/>
      <c r="H1215" s="59"/>
      <c r="I1215" s="59"/>
      <c r="J1215" s="59"/>
    </row>
    <row r="1216" spans="1:10" ht="12.75">
      <c r="A1216" s="54"/>
      <c r="B1216" s="54"/>
      <c r="C1216" s="59"/>
      <c r="D1216" s="59"/>
      <c r="E1216" s="59"/>
      <c r="F1216" s="59"/>
      <c r="G1216" s="59"/>
      <c r="H1216" s="59"/>
      <c r="I1216" s="59"/>
      <c r="J1216" s="59"/>
    </row>
    <row r="1217" spans="1:10" ht="12.75">
      <c r="A1217" s="54"/>
      <c r="B1217" s="54"/>
      <c r="C1217" s="59"/>
      <c r="D1217" s="59"/>
      <c r="E1217" s="59"/>
      <c r="F1217" s="59"/>
      <c r="G1217" s="59"/>
      <c r="H1217" s="59"/>
      <c r="I1217" s="59"/>
      <c r="J1217" s="59"/>
    </row>
    <row r="1218" spans="1:10" ht="12.75">
      <c r="A1218" s="54"/>
      <c r="B1218" s="54"/>
      <c r="C1218" s="59"/>
      <c r="D1218" s="59"/>
      <c r="E1218" s="59"/>
      <c r="F1218" s="59"/>
      <c r="G1218" s="59"/>
      <c r="H1218" s="59"/>
      <c r="I1218" s="59"/>
      <c r="J1218" s="59"/>
    </row>
    <row r="1219" spans="1:10" ht="12.75">
      <c r="A1219" s="54"/>
      <c r="B1219" s="54"/>
      <c r="C1219" s="59"/>
      <c r="D1219" s="59"/>
      <c r="E1219" s="59"/>
      <c r="F1219" s="59"/>
      <c r="G1219" s="59"/>
      <c r="H1219" s="59"/>
      <c r="I1219" s="59"/>
      <c r="J1219" s="59"/>
    </row>
    <row r="1220" spans="1:10" ht="12.75">
      <c r="A1220" s="54"/>
      <c r="B1220" s="54"/>
      <c r="C1220" s="59"/>
      <c r="D1220" s="59"/>
      <c r="E1220" s="59"/>
      <c r="F1220" s="59"/>
      <c r="G1220" s="59"/>
      <c r="H1220" s="59"/>
      <c r="I1220" s="59"/>
      <c r="J1220" s="59"/>
    </row>
    <row r="1221" spans="1:10" ht="12.75">
      <c r="A1221" s="54"/>
      <c r="B1221" s="54"/>
      <c r="C1221" s="59"/>
      <c r="D1221" s="59"/>
      <c r="E1221" s="59"/>
      <c r="F1221" s="59"/>
      <c r="G1221" s="59"/>
      <c r="H1221" s="59"/>
      <c r="I1221" s="59"/>
      <c r="J1221" s="59"/>
    </row>
    <row r="1222" spans="1:10" ht="12.75">
      <c r="A1222" s="54"/>
      <c r="B1222" s="54"/>
      <c r="C1222" s="59"/>
      <c r="D1222" s="59"/>
      <c r="E1222" s="59"/>
      <c r="F1222" s="59"/>
      <c r="G1222" s="59"/>
      <c r="H1222" s="59"/>
      <c r="I1222" s="59"/>
      <c r="J1222" s="59"/>
    </row>
    <row r="1223" spans="1:10" ht="12.75">
      <c r="A1223" s="54"/>
      <c r="B1223" s="54"/>
      <c r="C1223" s="59"/>
      <c r="D1223" s="59"/>
      <c r="E1223" s="59"/>
      <c r="F1223" s="59"/>
      <c r="G1223" s="59"/>
      <c r="H1223" s="59"/>
      <c r="I1223" s="59"/>
      <c r="J1223" s="59"/>
    </row>
    <row r="1224" spans="1:10" ht="12.75">
      <c r="A1224" s="54"/>
      <c r="B1224" s="54"/>
      <c r="C1224" s="59"/>
      <c r="D1224" s="59"/>
      <c r="E1224" s="59"/>
      <c r="F1224" s="59"/>
      <c r="G1224" s="59"/>
      <c r="H1224" s="59"/>
      <c r="I1224" s="59"/>
      <c r="J1224" s="59"/>
    </row>
    <row r="1225" spans="1:10" ht="12.75">
      <c r="A1225" s="54"/>
      <c r="B1225" s="54"/>
      <c r="C1225" s="59"/>
      <c r="D1225" s="59"/>
      <c r="E1225" s="59"/>
      <c r="F1225" s="59"/>
      <c r="G1225" s="59"/>
      <c r="H1225" s="59"/>
      <c r="I1225" s="59"/>
      <c r="J1225" s="59"/>
    </row>
    <row r="1226" spans="1:10" ht="12.75">
      <c r="A1226" s="54"/>
      <c r="B1226" s="54"/>
      <c r="C1226" s="59"/>
      <c r="D1226" s="59"/>
      <c r="E1226" s="59"/>
      <c r="F1226" s="59"/>
      <c r="G1226" s="59"/>
      <c r="H1226" s="59"/>
      <c r="I1226" s="59"/>
      <c r="J1226" s="59"/>
    </row>
    <row r="1227" spans="1:10" ht="12.75">
      <c r="A1227" s="54"/>
      <c r="B1227" s="54"/>
      <c r="C1227" s="59"/>
      <c r="D1227" s="59"/>
      <c r="E1227" s="59"/>
      <c r="F1227" s="59"/>
      <c r="G1227" s="59"/>
      <c r="H1227" s="59"/>
      <c r="I1227" s="59"/>
      <c r="J1227" s="59"/>
    </row>
    <row r="1228" spans="1:10" ht="12.75">
      <c r="A1228" s="54"/>
      <c r="B1228" s="54"/>
      <c r="C1228" s="59"/>
      <c r="D1228" s="59"/>
      <c r="E1228" s="59"/>
      <c r="F1228" s="59"/>
      <c r="G1228" s="59"/>
      <c r="H1228" s="59"/>
      <c r="I1228" s="59"/>
      <c r="J1228" s="59"/>
    </row>
    <row r="1229" spans="1:10" ht="12.75">
      <c r="A1229" s="54"/>
      <c r="B1229" s="54"/>
      <c r="C1229" s="59"/>
      <c r="D1229" s="59"/>
      <c r="E1229" s="59"/>
      <c r="F1229" s="59"/>
      <c r="G1229" s="59"/>
      <c r="H1229" s="59"/>
      <c r="I1229" s="59"/>
      <c r="J1229" s="59"/>
    </row>
    <row r="1230" spans="1:10" ht="12.75">
      <c r="A1230" s="54"/>
      <c r="B1230" s="54"/>
      <c r="C1230" s="59"/>
      <c r="D1230" s="59"/>
      <c r="E1230" s="59"/>
      <c r="F1230" s="59"/>
      <c r="G1230" s="59"/>
      <c r="H1230" s="59"/>
      <c r="I1230" s="59"/>
      <c r="J1230" s="59"/>
    </row>
    <row r="1231" spans="1:10" ht="12.75">
      <c r="A1231" s="54"/>
      <c r="B1231" s="54"/>
      <c r="C1231" s="59"/>
      <c r="D1231" s="59"/>
      <c r="E1231" s="59"/>
      <c r="F1231" s="59"/>
      <c r="G1231" s="59"/>
      <c r="H1231" s="59"/>
      <c r="I1231" s="59"/>
      <c r="J1231" s="59"/>
    </row>
    <row r="1232" spans="1:10" ht="12.75">
      <c r="A1232" s="54"/>
      <c r="B1232" s="54"/>
      <c r="C1232" s="59"/>
      <c r="D1232" s="59"/>
      <c r="E1232" s="59"/>
      <c r="F1232" s="59"/>
      <c r="G1232" s="59"/>
      <c r="H1232" s="59"/>
      <c r="I1232" s="59"/>
      <c r="J1232" s="59"/>
    </row>
    <row r="1233" spans="1:10" ht="12.75">
      <c r="A1233" s="54"/>
      <c r="B1233" s="54"/>
      <c r="C1233" s="59"/>
      <c r="D1233" s="59"/>
      <c r="E1233" s="59"/>
      <c r="F1233" s="59"/>
      <c r="G1233" s="59"/>
      <c r="H1233" s="59"/>
      <c r="I1233" s="59"/>
      <c r="J1233" s="59"/>
    </row>
    <row r="1234" spans="1:10" ht="12.75">
      <c r="A1234" s="54"/>
      <c r="B1234" s="54"/>
      <c r="C1234" s="59"/>
      <c r="D1234" s="59"/>
      <c r="E1234" s="59"/>
      <c r="F1234" s="59"/>
      <c r="G1234" s="59"/>
      <c r="H1234" s="59"/>
      <c r="I1234" s="59"/>
      <c r="J1234" s="59"/>
    </row>
    <row r="1235" spans="1:10" ht="12.75">
      <c r="A1235" s="54"/>
      <c r="B1235" s="54"/>
      <c r="C1235" s="59"/>
      <c r="D1235" s="59"/>
      <c r="E1235" s="59"/>
      <c r="F1235" s="59"/>
      <c r="G1235" s="59"/>
      <c r="H1235" s="59"/>
      <c r="I1235" s="59"/>
      <c r="J1235" s="59"/>
    </row>
    <row r="1236" spans="1:10" ht="12.75">
      <c r="A1236" s="54"/>
      <c r="B1236" s="54"/>
      <c r="C1236" s="59"/>
      <c r="D1236" s="59"/>
      <c r="E1236" s="59"/>
      <c r="F1236" s="59"/>
      <c r="G1236" s="59"/>
      <c r="H1236" s="59"/>
      <c r="I1236" s="59"/>
      <c r="J1236" s="59"/>
    </row>
    <row r="1237" spans="1:10" ht="12.75">
      <c r="A1237" s="54"/>
      <c r="B1237" s="54"/>
      <c r="C1237" s="59"/>
      <c r="D1237" s="59"/>
      <c r="E1237" s="59"/>
      <c r="F1237" s="59"/>
      <c r="G1237" s="59"/>
      <c r="H1237" s="59"/>
      <c r="I1237" s="59"/>
      <c r="J1237" s="59"/>
    </row>
    <row r="1238" spans="1:10" ht="12.75">
      <c r="A1238" s="54"/>
      <c r="B1238" s="54"/>
      <c r="C1238" s="59"/>
      <c r="D1238" s="59"/>
      <c r="E1238" s="59"/>
      <c r="F1238" s="59"/>
      <c r="G1238" s="59"/>
      <c r="H1238" s="59"/>
      <c r="I1238" s="59"/>
      <c r="J1238" s="59"/>
    </row>
    <row r="1239" spans="1:10" ht="12.75">
      <c r="A1239" s="54"/>
      <c r="B1239" s="54"/>
      <c r="C1239" s="59"/>
      <c r="D1239" s="59"/>
      <c r="E1239" s="59"/>
      <c r="F1239" s="59"/>
      <c r="G1239" s="59"/>
      <c r="H1239" s="59"/>
      <c r="I1239" s="59"/>
      <c r="J1239" s="59"/>
    </row>
    <row r="1240" spans="1:10" ht="12.75">
      <c r="A1240" s="54"/>
      <c r="B1240" s="54"/>
      <c r="C1240" s="59"/>
      <c r="D1240" s="59"/>
      <c r="E1240" s="59"/>
      <c r="F1240" s="59"/>
      <c r="G1240" s="59"/>
      <c r="H1240" s="59"/>
      <c r="I1240" s="59"/>
      <c r="J1240" s="59"/>
    </row>
    <row r="1241" spans="1:10" ht="12.75">
      <c r="A1241" s="54"/>
      <c r="B1241" s="54"/>
      <c r="C1241" s="59"/>
      <c r="D1241" s="59"/>
      <c r="E1241" s="59"/>
      <c r="F1241" s="59"/>
      <c r="G1241" s="59"/>
      <c r="H1241" s="59"/>
      <c r="I1241" s="59"/>
      <c r="J1241" s="59"/>
    </row>
    <row r="1242" spans="1:10" ht="12.75">
      <c r="A1242" s="54"/>
      <c r="B1242" s="54"/>
      <c r="C1242" s="59"/>
      <c r="D1242" s="59"/>
      <c r="E1242" s="59"/>
      <c r="F1242" s="59"/>
      <c r="G1242" s="59"/>
      <c r="H1242" s="59"/>
      <c r="I1242" s="59"/>
      <c r="J1242" s="59"/>
    </row>
    <row r="1243" spans="1:10" ht="12.75">
      <c r="A1243" s="54"/>
      <c r="B1243" s="54"/>
      <c r="C1243" s="59"/>
      <c r="D1243" s="59"/>
      <c r="E1243" s="59"/>
      <c r="F1243" s="59"/>
      <c r="G1243" s="59"/>
      <c r="H1243" s="59"/>
      <c r="I1243" s="59"/>
      <c r="J1243" s="59"/>
    </row>
    <row r="1244" spans="1:10" ht="12.75">
      <c r="A1244" s="54"/>
      <c r="B1244" s="54"/>
      <c r="C1244" s="59"/>
      <c r="D1244" s="59"/>
      <c r="E1244" s="59"/>
      <c r="F1244" s="59"/>
      <c r="G1244" s="59"/>
      <c r="H1244" s="59"/>
      <c r="I1244" s="59"/>
      <c r="J1244" s="59"/>
    </row>
    <row r="1245" spans="1:10" ht="12.75">
      <c r="A1245" s="54"/>
      <c r="B1245" s="54"/>
      <c r="C1245" s="59"/>
      <c r="D1245" s="59"/>
      <c r="E1245" s="59"/>
      <c r="F1245" s="59"/>
      <c r="G1245" s="59"/>
      <c r="H1245" s="59"/>
      <c r="I1245" s="59"/>
      <c r="J1245" s="59"/>
    </row>
    <row r="1246" spans="1:10" ht="12.75">
      <c r="A1246" s="54"/>
      <c r="B1246" s="54"/>
      <c r="C1246" s="59"/>
      <c r="D1246" s="59"/>
      <c r="E1246" s="59"/>
      <c r="F1246" s="59"/>
      <c r="G1246" s="59"/>
      <c r="H1246" s="59"/>
      <c r="I1246" s="59"/>
      <c r="J1246" s="59"/>
    </row>
    <row r="1247" spans="1:10" ht="12.75">
      <c r="A1247" s="54"/>
      <c r="B1247" s="54"/>
      <c r="C1247" s="59"/>
      <c r="D1247" s="59"/>
      <c r="E1247" s="59"/>
      <c r="F1247" s="59"/>
      <c r="G1247" s="59"/>
      <c r="H1247" s="59"/>
      <c r="I1247" s="59"/>
      <c r="J1247" s="59"/>
    </row>
    <row r="1248" spans="1:10" ht="12.75">
      <c r="A1248" s="54"/>
      <c r="B1248" s="54"/>
      <c r="C1248" s="59"/>
      <c r="D1248" s="59"/>
      <c r="E1248" s="59"/>
      <c r="F1248" s="59"/>
      <c r="G1248" s="59"/>
      <c r="H1248" s="59"/>
      <c r="I1248" s="59"/>
      <c r="J1248" s="59"/>
    </row>
    <row r="1249" spans="1:10" ht="12.75">
      <c r="A1249" s="54"/>
      <c r="B1249" s="54"/>
      <c r="C1249" s="59"/>
      <c r="D1249" s="59"/>
      <c r="E1249" s="59"/>
      <c r="F1249" s="59"/>
      <c r="G1249" s="59"/>
      <c r="H1249" s="59"/>
      <c r="I1249" s="59"/>
      <c r="J1249" s="59"/>
    </row>
    <row r="1250" spans="1:10" ht="12.75">
      <c r="A1250" s="54"/>
      <c r="B1250" s="54"/>
      <c r="C1250" s="59"/>
      <c r="D1250" s="59"/>
      <c r="E1250" s="59"/>
      <c r="F1250" s="59"/>
      <c r="G1250" s="59"/>
      <c r="H1250" s="59"/>
      <c r="I1250" s="59"/>
      <c r="J1250" s="59"/>
    </row>
    <row r="1251" spans="1:10" ht="12.75">
      <c r="A1251" s="54"/>
      <c r="B1251" s="54"/>
      <c r="C1251" s="59"/>
      <c r="D1251" s="59"/>
      <c r="E1251" s="59"/>
      <c r="F1251" s="59"/>
      <c r="G1251" s="59"/>
      <c r="H1251" s="59"/>
      <c r="I1251" s="59"/>
      <c r="J1251" s="59"/>
    </row>
    <row r="1252" spans="1:10" ht="12.75">
      <c r="A1252" s="54"/>
      <c r="B1252" s="54"/>
      <c r="C1252" s="59"/>
      <c r="D1252" s="59"/>
      <c r="E1252" s="59"/>
      <c r="F1252" s="59"/>
      <c r="G1252" s="59"/>
      <c r="H1252" s="59"/>
      <c r="I1252" s="59"/>
      <c r="J1252" s="59"/>
    </row>
    <row r="1253" spans="1:10" ht="12.75">
      <c r="A1253" s="54"/>
      <c r="B1253" s="54"/>
      <c r="C1253" s="59"/>
      <c r="D1253" s="59"/>
      <c r="E1253" s="59"/>
      <c r="F1253" s="59"/>
      <c r="G1253" s="59"/>
      <c r="H1253" s="59"/>
      <c r="I1253" s="59"/>
      <c r="J1253" s="59"/>
    </row>
    <row r="1254" spans="1:10" ht="12.75">
      <c r="A1254" s="54"/>
      <c r="B1254" s="54"/>
      <c r="C1254" s="59"/>
      <c r="D1254" s="59"/>
      <c r="E1254" s="59"/>
      <c r="F1254" s="59"/>
      <c r="G1254" s="59"/>
      <c r="H1254" s="59"/>
      <c r="I1254" s="59"/>
      <c r="J1254" s="59"/>
    </row>
    <row r="1255" spans="1:10" ht="12.75">
      <c r="A1255" s="54"/>
      <c r="B1255" s="54"/>
      <c r="C1255" s="59"/>
      <c r="D1255" s="59"/>
      <c r="E1255" s="59"/>
      <c r="F1255" s="59"/>
      <c r="G1255" s="59"/>
      <c r="H1255" s="59"/>
      <c r="I1255" s="59"/>
      <c r="J1255" s="59"/>
    </row>
    <row r="1256" spans="1:10" ht="12.75">
      <c r="A1256" s="54"/>
      <c r="B1256" s="54"/>
      <c r="C1256" s="59"/>
      <c r="D1256" s="59"/>
      <c r="E1256" s="59"/>
      <c r="F1256" s="59"/>
      <c r="G1256" s="59"/>
      <c r="H1256" s="59"/>
      <c r="I1256" s="59"/>
      <c r="J1256" s="59"/>
    </row>
    <row r="1257" spans="1:10" ht="12.75">
      <c r="A1257" s="54"/>
      <c r="B1257" s="54"/>
      <c r="C1257" s="59"/>
      <c r="D1257" s="59"/>
      <c r="E1257" s="59"/>
      <c r="F1257" s="59"/>
      <c r="G1257" s="59"/>
      <c r="H1257" s="59"/>
      <c r="I1257" s="59"/>
      <c r="J1257" s="59"/>
    </row>
    <row r="1258" spans="1:10" ht="12.75">
      <c r="A1258" s="54"/>
      <c r="B1258" s="54"/>
      <c r="C1258" s="59"/>
      <c r="D1258" s="59"/>
      <c r="E1258" s="59"/>
      <c r="F1258" s="59"/>
      <c r="G1258" s="59"/>
      <c r="H1258" s="59"/>
      <c r="I1258" s="59"/>
      <c r="J1258" s="59"/>
    </row>
    <row r="1259" spans="1:10" ht="12.75">
      <c r="A1259" s="54"/>
      <c r="B1259" s="54"/>
      <c r="C1259" s="59"/>
      <c r="D1259" s="59"/>
      <c r="E1259" s="59"/>
      <c r="F1259" s="59"/>
      <c r="G1259" s="59"/>
      <c r="H1259" s="59"/>
      <c r="I1259" s="59"/>
      <c r="J1259" s="59"/>
    </row>
    <row r="1260" spans="1:10" ht="12.75">
      <c r="A1260" s="54"/>
      <c r="B1260" s="54"/>
      <c r="C1260" s="59"/>
      <c r="D1260" s="59"/>
      <c r="E1260" s="59"/>
      <c r="F1260" s="59"/>
      <c r="G1260" s="59"/>
      <c r="H1260" s="59"/>
      <c r="I1260" s="59"/>
      <c r="J1260" s="59"/>
    </row>
    <row r="1261" spans="1:10" ht="12.75">
      <c r="A1261" s="54"/>
      <c r="B1261" s="54"/>
      <c r="C1261" s="59"/>
      <c r="D1261" s="59"/>
      <c r="E1261" s="59"/>
      <c r="F1261" s="59"/>
      <c r="G1261" s="59"/>
      <c r="H1261" s="59"/>
      <c r="I1261" s="59"/>
      <c r="J1261" s="59"/>
    </row>
    <row r="1262" spans="1:10" ht="12.75">
      <c r="A1262" s="54"/>
      <c r="B1262" s="54"/>
      <c r="C1262" s="59"/>
      <c r="D1262" s="59"/>
      <c r="E1262" s="59"/>
      <c r="F1262" s="59"/>
      <c r="G1262" s="59"/>
      <c r="H1262" s="59"/>
      <c r="I1262" s="59"/>
      <c r="J1262" s="59"/>
    </row>
    <row r="1263" spans="1:10" ht="12.75">
      <c r="A1263" s="54"/>
      <c r="B1263" s="54"/>
      <c r="C1263" s="59"/>
      <c r="D1263" s="59"/>
      <c r="E1263" s="59"/>
      <c r="F1263" s="59"/>
      <c r="G1263" s="59"/>
      <c r="H1263" s="59"/>
      <c r="I1263" s="59"/>
      <c r="J1263" s="59"/>
    </row>
    <row r="1264" spans="1:10" ht="12.75">
      <c r="A1264" s="54"/>
      <c r="B1264" s="54"/>
      <c r="C1264" s="59"/>
      <c r="D1264" s="59"/>
      <c r="E1264" s="59"/>
      <c r="F1264" s="59"/>
      <c r="G1264" s="59"/>
      <c r="H1264" s="59"/>
      <c r="I1264" s="59"/>
      <c r="J1264" s="59"/>
    </row>
    <row r="1265" spans="1:10" ht="12.75">
      <c r="A1265" s="54"/>
      <c r="B1265" s="54"/>
      <c r="C1265" s="59"/>
      <c r="D1265" s="59"/>
      <c r="E1265" s="59"/>
      <c r="F1265" s="59"/>
      <c r="G1265" s="59"/>
      <c r="H1265" s="59"/>
      <c r="I1265" s="59"/>
      <c r="J1265" s="59"/>
    </row>
    <row r="1266" spans="1:10" ht="12.75">
      <c r="A1266" s="54"/>
      <c r="B1266" s="54"/>
      <c r="C1266" s="59"/>
      <c r="D1266" s="59"/>
      <c r="E1266" s="59"/>
      <c r="F1266" s="59"/>
      <c r="G1266" s="59"/>
      <c r="H1266" s="59"/>
      <c r="I1266" s="59"/>
      <c r="J1266" s="59"/>
    </row>
    <row r="1267" spans="1:10" ht="12.75">
      <c r="A1267" s="54"/>
      <c r="B1267" s="54"/>
      <c r="C1267" s="59"/>
      <c r="D1267" s="59"/>
      <c r="E1267" s="59"/>
      <c r="F1267" s="59"/>
      <c r="G1267" s="59"/>
      <c r="H1267" s="59"/>
      <c r="I1267" s="59"/>
      <c r="J1267" s="59"/>
    </row>
    <row r="1268" spans="1:10" ht="12.75">
      <c r="A1268" s="54"/>
      <c r="B1268" s="54"/>
      <c r="C1268" s="59"/>
      <c r="D1268" s="59"/>
      <c r="E1268" s="59"/>
      <c r="F1268" s="59"/>
      <c r="G1268" s="59"/>
      <c r="H1268" s="59"/>
      <c r="I1268" s="59"/>
      <c r="J1268" s="59"/>
    </row>
    <row r="1269" spans="1:10" ht="12.75">
      <c r="A1269" s="54"/>
      <c r="B1269" s="54"/>
      <c r="C1269" s="59"/>
      <c r="D1269" s="59"/>
      <c r="E1269" s="59"/>
      <c r="F1269" s="59"/>
      <c r="G1269" s="59"/>
      <c r="H1269" s="59"/>
      <c r="I1269" s="59"/>
      <c r="J1269" s="59"/>
    </row>
    <row r="1270" spans="1:10" ht="12.75">
      <c r="A1270" s="54"/>
      <c r="B1270" s="54"/>
      <c r="C1270" s="59"/>
      <c r="D1270" s="59"/>
      <c r="E1270" s="59"/>
      <c r="F1270" s="59"/>
      <c r="G1270" s="59"/>
      <c r="H1270" s="59"/>
      <c r="I1270" s="59"/>
      <c r="J1270" s="59"/>
    </row>
    <row r="1271" spans="1:10" ht="12.75">
      <c r="A1271" s="54"/>
      <c r="B1271" s="54"/>
      <c r="C1271" s="59"/>
      <c r="D1271" s="59"/>
      <c r="E1271" s="59"/>
      <c r="F1271" s="59"/>
      <c r="G1271" s="59"/>
      <c r="H1271" s="59"/>
      <c r="I1271" s="59"/>
      <c r="J1271" s="59"/>
    </row>
    <row r="1272" spans="1:10" ht="12.75">
      <c r="A1272" s="54"/>
      <c r="B1272" s="54"/>
      <c r="C1272" s="59"/>
      <c r="D1272" s="59"/>
      <c r="E1272" s="59"/>
      <c r="F1272" s="59"/>
      <c r="G1272" s="59"/>
      <c r="H1272" s="59"/>
      <c r="I1272" s="59"/>
      <c r="J1272" s="59"/>
    </row>
    <row r="1273" spans="1:10" ht="12.75">
      <c r="A1273" s="54"/>
      <c r="B1273" s="54"/>
      <c r="C1273" s="59"/>
      <c r="D1273" s="59"/>
      <c r="E1273" s="59"/>
      <c r="F1273" s="59"/>
      <c r="G1273" s="59"/>
      <c r="H1273" s="59"/>
      <c r="I1273" s="59"/>
      <c r="J1273" s="59"/>
    </row>
    <row r="1274" spans="1:10" ht="12.75">
      <c r="A1274" s="54"/>
      <c r="B1274" s="54"/>
      <c r="C1274" s="59"/>
      <c r="D1274" s="59"/>
      <c r="E1274" s="59"/>
      <c r="F1274" s="59"/>
      <c r="G1274" s="59"/>
      <c r="H1274" s="59"/>
      <c r="I1274" s="59"/>
      <c r="J1274" s="59"/>
    </row>
    <row r="1275" spans="1:10" ht="12.75">
      <c r="A1275" s="54"/>
      <c r="B1275" s="54"/>
      <c r="C1275" s="59"/>
      <c r="D1275" s="59"/>
      <c r="E1275" s="59"/>
      <c r="F1275" s="59"/>
      <c r="G1275" s="59"/>
      <c r="H1275" s="59"/>
      <c r="I1275" s="59"/>
      <c r="J1275" s="59"/>
    </row>
    <row r="1276" spans="1:10" ht="12.75">
      <c r="A1276" s="54"/>
      <c r="B1276" s="54"/>
      <c r="C1276" s="59"/>
      <c r="D1276" s="59"/>
      <c r="E1276" s="59"/>
      <c r="F1276" s="59"/>
      <c r="G1276" s="59"/>
      <c r="H1276" s="59"/>
      <c r="I1276" s="59"/>
      <c r="J1276" s="59"/>
    </row>
    <row r="1277" spans="1:10" ht="12.75">
      <c r="A1277" s="54"/>
      <c r="B1277" s="54"/>
      <c r="C1277" s="59"/>
      <c r="D1277" s="59"/>
      <c r="E1277" s="59"/>
      <c r="F1277" s="59"/>
      <c r="G1277" s="59"/>
      <c r="H1277" s="59"/>
      <c r="I1277" s="59"/>
      <c r="J1277" s="59"/>
    </row>
    <row r="1278" spans="1:10" ht="12.75">
      <c r="A1278" s="54"/>
      <c r="B1278" s="54"/>
      <c r="C1278" s="59"/>
      <c r="D1278" s="59"/>
      <c r="E1278" s="59"/>
      <c r="F1278" s="59"/>
      <c r="G1278" s="59"/>
      <c r="H1278" s="59"/>
      <c r="I1278" s="59"/>
      <c r="J1278" s="59"/>
    </row>
    <row r="1279" spans="1:10" ht="12.75">
      <c r="A1279" s="54"/>
      <c r="B1279" s="54"/>
      <c r="C1279" s="59"/>
      <c r="D1279" s="59"/>
      <c r="E1279" s="59"/>
      <c r="F1279" s="59"/>
      <c r="G1279" s="59"/>
      <c r="H1279" s="59"/>
      <c r="I1279" s="59"/>
      <c r="J1279" s="59"/>
    </row>
    <row r="1280" spans="1:10" ht="12.75">
      <c r="A1280" s="54"/>
      <c r="B1280" s="54"/>
      <c r="C1280" s="59"/>
      <c r="D1280" s="59"/>
      <c r="E1280" s="59"/>
      <c r="F1280" s="59"/>
      <c r="G1280" s="59"/>
      <c r="H1280" s="59"/>
      <c r="I1280" s="59"/>
      <c r="J1280" s="59"/>
    </row>
    <row r="1281" spans="1:10" ht="12.75">
      <c r="A1281" s="54"/>
      <c r="B1281" s="54"/>
      <c r="C1281" s="59"/>
      <c r="D1281" s="59"/>
      <c r="E1281" s="59"/>
      <c r="F1281" s="59"/>
      <c r="G1281" s="59"/>
      <c r="H1281" s="59"/>
      <c r="I1281" s="59"/>
      <c r="J1281" s="59"/>
    </row>
    <row r="1282" spans="1:10" ht="12.75">
      <c r="A1282" s="54"/>
      <c r="B1282" s="54"/>
      <c r="C1282" s="59"/>
      <c r="D1282" s="59"/>
      <c r="E1282" s="59"/>
      <c r="F1282" s="59"/>
      <c r="G1282" s="59"/>
      <c r="H1282" s="59"/>
      <c r="I1282" s="59"/>
      <c r="J1282" s="59"/>
    </row>
    <row r="1283" spans="1:10" ht="12.75">
      <c r="A1283" s="54"/>
      <c r="B1283" s="54"/>
      <c r="C1283" s="59"/>
      <c r="D1283" s="59"/>
      <c r="E1283" s="59"/>
      <c r="F1283" s="59"/>
      <c r="G1283" s="59"/>
      <c r="H1283" s="59"/>
      <c r="I1283" s="59"/>
      <c r="J1283" s="59"/>
    </row>
    <row r="1284" spans="1:10" ht="12.75">
      <c r="A1284" s="54"/>
      <c r="B1284" s="54"/>
      <c r="C1284" s="59"/>
      <c r="D1284" s="59"/>
      <c r="E1284" s="59"/>
      <c r="F1284" s="59"/>
      <c r="G1284" s="59"/>
      <c r="H1284" s="59"/>
      <c r="I1284" s="59"/>
      <c r="J1284" s="59"/>
    </row>
    <row r="1285" spans="1:10" ht="12.75">
      <c r="A1285" s="54"/>
      <c r="B1285" s="54"/>
      <c r="C1285" s="59"/>
      <c r="D1285" s="59"/>
      <c r="E1285" s="59"/>
      <c r="F1285" s="59"/>
      <c r="G1285" s="59"/>
      <c r="H1285" s="59"/>
      <c r="I1285" s="59"/>
      <c r="J1285" s="59"/>
    </row>
    <row r="1286" spans="1:10" ht="12.75">
      <c r="A1286" s="54"/>
      <c r="B1286" s="54"/>
      <c r="C1286" s="59"/>
      <c r="D1286" s="59"/>
      <c r="E1286" s="59"/>
      <c r="F1286" s="59"/>
      <c r="G1286" s="59"/>
      <c r="H1286" s="59"/>
      <c r="I1286" s="59"/>
      <c r="J1286" s="59"/>
    </row>
    <row r="1287" spans="1:10" ht="12.75">
      <c r="A1287" s="54"/>
      <c r="B1287" s="54"/>
      <c r="C1287" s="59"/>
      <c r="D1287" s="59"/>
      <c r="E1287" s="59"/>
      <c r="F1287" s="59"/>
      <c r="G1287" s="59"/>
      <c r="H1287" s="59"/>
      <c r="I1287" s="59"/>
      <c r="J1287" s="59"/>
    </row>
    <row r="1288" spans="1:10" ht="12.75">
      <c r="A1288" s="54"/>
      <c r="B1288" s="54"/>
      <c r="C1288" s="59"/>
      <c r="D1288" s="59"/>
      <c r="E1288" s="59"/>
      <c r="F1288" s="59"/>
      <c r="G1288" s="59"/>
      <c r="H1288" s="59"/>
      <c r="I1288" s="59"/>
      <c r="J1288" s="59"/>
    </row>
    <row r="1289" spans="1:10" ht="12.75">
      <c r="A1289" s="54"/>
      <c r="B1289" s="54"/>
      <c r="C1289" s="59"/>
      <c r="D1289" s="59"/>
      <c r="E1289" s="59"/>
      <c r="F1289" s="59"/>
      <c r="G1289" s="59"/>
      <c r="H1289" s="59"/>
      <c r="I1289" s="59"/>
      <c r="J1289" s="59"/>
    </row>
    <row r="1290" spans="1:10" ht="12.75">
      <c r="A1290" s="54"/>
      <c r="B1290" s="54"/>
      <c r="C1290" s="59"/>
      <c r="D1290" s="59"/>
      <c r="E1290" s="59"/>
      <c r="F1290" s="59"/>
      <c r="G1290" s="59"/>
      <c r="H1290" s="59"/>
      <c r="I1290" s="59"/>
      <c r="J1290" s="59"/>
    </row>
    <row r="1291" spans="1:10" ht="12.75">
      <c r="A1291" s="54"/>
      <c r="B1291" s="54"/>
      <c r="C1291" s="59"/>
      <c r="D1291" s="59"/>
      <c r="E1291" s="59"/>
      <c r="F1291" s="59"/>
      <c r="G1291" s="59"/>
      <c r="H1291" s="59"/>
      <c r="I1291" s="59"/>
      <c r="J1291" s="59"/>
    </row>
    <row r="1292" spans="1:10" ht="12.75">
      <c r="A1292" s="54"/>
      <c r="B1292" s="54"/>
      <c r="C1292" s="59"/>
      <c r="D1292" s="59"/>
      <c r="E1292" s="59"/>
      <c r="F1292" s="59"/>
      <c r="G1292" s="59"/>
      <c r="H1292" s="59"/>
      <c r="I1292" s="59"/>
      <c r="J1292" s="59"/>
    </row>
    <row r="1293" spans="1:10" ht="12.75">
      <c r="A1293" s="54"/>
      <c r="B1293" s="54"/>
      <c r="C1293" s="59"/>
      <c r="D1293" s="59"/>
      <c r="E1293" s="59"/>
      <c r="F1293" s="59"/>
      <c r="G1293" s="59"/>
      <c r="H1293" s="59"/>
      <c r="I1293" s="59"/>
      <c r="J1293" s="59"/>
    </row>
    <row r="1294" spans="1:10" ht="12.75">
      <c r="A1294" s="54"/>
      <c r="B1294" s="54"/>
      <c r="C1294" s="59"/>
      <c r="D1294" s="59"/>
      <c r="E1294" s="59"/>
      <c r="F1294" s="59"/>
      <c r="G1294" s="59"/>
      <c r="H1294" s="59"/>
      <c r="I1294" s="59"/>
      <c r="J1294" s="59"/>
    </row>
    <row r="1295" spans="1:10" ht="12.75">
      <c r="A1295" s="54"/>
      <c r="B1295" s="54"/>
      <c r="C1295" s="59"/>
      <c r="D1295" s="59"/>
      <c r="E1295" s="59"/>
      <c r="F1295" s="59"/>
      <c r="G1295" s="59"/>
      <c r="H1295" s="59"/>
      <c r="I1295" s="59"/>
      <c r="J1295" s="59"/>
    </row>
    <row r="1296" spans="1:10" ht="12.75">
      <c r="A1296" s="54"/>
      <c r="B1296" s="54"/>
      <c r="C1296" s="59"/>
      <c r="D1296" s="59"/>
      <c r="E1296" s="59"/>
      <c r="F1296" s="59"/>
      <c r="G1296" s="59"/>
      <c r="H1296" s="59"/>
      <c r="I1296" s="59"/>
      <c r="J1296" s="59"/>
    </row>
    <row r="1297" spans="1:10" ht="12.75">
      <c r="A1297" s="54"/>
      <c r="B1297" s="54"/>
      <c r="C1297" s="59"/>
      <c r="D1297" s="59"/>
      <c r="E1297" s="59"/>
      <c r="F1297" s="59"/>
      <c r="G1297" s="59"/>
      <c r="H1297" s="59"/>
      <c r="I1297" s="59"/>
      <c r="J1297" s="59"/>
    </row>
    <row r="1298" spans="1:10" ht="12.75">
      <c r="A1298" s="54"/>
      <c r="B1298" s="54"/>
      <c r="C1298" s="59"/>
      <c r="D1298" s="59"/>
      <c r="E1298" s="59"/>
      <c r="F1298" s="59"/>
      <c r="G1298" s="59"/>
      <c r="H1298" s="59"/>
      <c r="I1298" s="59"/>
      <c r="J1298" s="59"/>
    </row>
    <row r="1299" spans="1:10" ht="12.75">
      <c r="A1299" s="54"/>
      <c r="B1299" s="54"/>
      <c r="C1299" s="59"/>
      <c r="D1299" s="59"/>
      <c r="E1299" s="59"/>
      <c r="F1299" s="59"/>
      <c r="G1299" s="59"/>
      <c r="H1299" s="59"/>
      <c r="I1299" s="59"/>
      <c r="J1299" s="59"/>
    </row>
    <row r="1300" spans="1:10" ht="12.75">
      <c r="A1300" s="54"/>
      <c r="B1300" s="54"/>
      <c r="C1300" s="59"/>
      <c r="D1300" s="59"/>
      <c r="E1300" s="59"/>
      <c r="F1300" s="59"/>
      <c r="G1300" s="59"/>
      <c r="H1300" s="59"/>
      <c r="I1300" s="59"/>
      <c r="J1300" s="59"/>
    </row>
    <row r="1301" spans="1:10" ht="12.75">
      <c r="A1301" s="54"/>
      <c r="B1301" s="54"/>
      <c r="C1301" s="59"/>
      <c r="D1301" s="59"/>
      <c r="E1301" s="59"/>
      <c r="F1301" s="59"/>
      <c r="G1301" s="59"/>
      <c r="H1301" s="59"/>
      <c r="I1301" s="59"/>
      <c r="J1301" s="59"/>
    </row>
    <row r="1302" spans="1:10" ht="12.75">
      <c r="A1302" s="54"/>
      <c r="B1302" s="54"/>
      <c r="C1302" s="59"/>
      <c r="D1302" s="59"/>
      <c r="E1302" s="59"/>
      <c r="F1302" s="59"/>
      <c r="G1302" s="59"/>
      <c r="H1302" s="59"/>
      <c r="I1302" s="59"/>
      <c r="J1302" s="59"/>
    </row>
    <row r="1303" spans="1:10" ht="12.75">
      <c r="A1303" s="54"/>
      <c r="B1303" s="54"/>
      <c r="C1303" s="59"/>
      <c r="D1303" s="59"/>
      <c r="E1303" s="59"/>
      <c r="F1303" s="59"/>
      <c r="G1303" s="59"/>
      <c r="H1303" s="59"/>
      <c r="I1303" s="59"/>
      <c r="J1303" s="59"/>
    </row>
    <row r="1304" spans="1:10" ht="12.75">
      <c r="A1304" s="54"/>
      <c r="B1304" s="54"/>
      <c r="C1304" s="59"/>
      <c r="D1304" s="59"/>
      <c r="E1304" s="59"/>
      <c r="F1304" s="59"/>
      <c r="G1304" s="59"/>
      <c r="H1304" s="59"/>
      <c r="I1304" s="59"/>
      <c r="J1304" s="59"/>
    </row>
    <row r="1305" spans="1:10" ht="12.75">
      <c r="A1305" s="54"/>
      <c r="B1305" s="54"/>
      <c r="C1305" s="59"/>
      <c r="D1305" s="59"/>
      <c r="E1305" s="59"/>
      <c r="F1305" s="59"/>
      <c r="G1305" s="59"/>
      <c r="H1305" s="59"/>
      <c r="I1305" s="59"/>
      <c r="J1305" s="59"/>
    </row>
    <row r="1306" spans="1:10" ht="12.75">
      <c r="A1306" s="54"/>
      <c r="B1306" s="54"/>
      <c r="C1306" s="59"/>
      <c r="D1306" s="59"/>
      <c r="E1306" s="59"/>
      <c r="F1306" s="59"/>
      <c r="G1306" s="59"/>
      <c r="H1306" s="59"/>
      <c r="I1306" s="59"/>
      <c r="J1306" s="59"/>
    </row>
    <row r="1307" spans="1:10" ht="12.75">
      <c r="A1307" s="54"/>
      <c r="B1307" s="54"/>
      <c r="C1307" s="59"/>
      <c r="D1307" s="59"/>
      <c r="E1307" s="59"/>
      <c r="F1307" s="59"/>
      <c r="G1307" s="59"/>
      <c r="H1307" s="59"/>
      <c r="I1307" s="59"/>
      <c r="J1307" s="59"/>
    </row>
    <row r="1308" spans="1:10" ht="12.75">
      <c r="A1308" s="54"/>
      <c r="B1308" s="54"/>
      <c r="C1308" s="59"/>
      <c r="D1308" s="59"/>
      <c r="E1308" s="59"/>
      <c r="F1308" s="59"/>
      <c r="G1308" s="59"/>
      <c r="H1308" s="59"/>
      <c r="I1308" s="59"/>
      <c r="J1308" s="59"/>
    </row>
    <row r="1309" spans="1:10" ht="12.75">
      <c r="A1309" s="54"/>
      <c r="B1309" s="54"/>
      <c r="C1309" s="59"/>
      <c r="D1309" s="59"/>
      <c r="E1309" s="59"/>
      <c r="F1309" s="59"/>
      <c r="G1309" s="59"/>
      <c r="H1309" s="59"/>
      <c r="I1309" s="59"/>
      <c r="J1309" s="59"/>
    </row>
    <row r="1310" spans="1:10" ht="12.75">
      <c r="A1310" s="54"/>
      <c r="B1310" s="54"/>
      <c r="C1310" s="59"/>
      <c r="D1310" s="59"/>
      <c r="E1310" s="59"/>
      <c r="F1310" s="59"/>
      <c r="G1310" s="59"/>
      <c r="H1310" s="59"/>
      <c r="I1310" s="59"/>
      <c r="J1310" s="59"/>
    </row>
    <row r="1311" spans="1:10" ht="12.75">
      <c r="A1311" s="54"/>
      <c r="B1311" s="54"/>
      <c r="C1311" s="59"/>
      <c r="D1311" s="59"/>
      <c r="E1311" s="59"/>
      <c r="F1311" s="59"/>
      <c r="G1311" s="59"/>
      <c r="H1311" s="59"/>
      <c r="I1311" s="59"/>
      <c r="J1311" s="59"/>
    </row>
    <row r="1312" spans="1:10" ht="12.75">
      <c r="A1312" s="54"/>
      <c r="B1312" s="54"/>
      <c r="C1312" s="59"/>
      <c r="D1312" s="59"/>
      <c r="E1312" s="59"/>
      <c r="F1312" s="59"/>
      <c r="G1312" s="59"/>
      <c r="H1312" s="59"/>
      <c r="I1312" s="59"/>
      <c r="J1312" s="59"/>
    </row>
    <row r="1313" spans="1:10" ht="12.75">
      <c r="A1313" s="54"/>
      <c r="B1313" s="54"/>
      <c r="C1313" s="59"/>
      <c r="D1313" s="59"/>
      <c r="E1313" s="59"/>
      <c r="F1313" s="59"/>
      <c r="G1313" s="59"/>
      <c r="H1313" s="59"/>
      <c r="I1313" s="59"/>
      <c r="J1313" s="59"/>
    </row>
    <row r="1314" spans="1:10" ht="12.75">
      <c r="A1314" s="54"/>
      <c r="B1314" s="54"/>
      <c r="C1314" s="59"/>
      <c r="D1314" s="59"/>
      <c r="E1314" s="59"/>
      <c r="F1314" s="59"/>
      <c r="G1314" s="59"/>
      <c r="H1314" s="59"/>
      <c r="I1314" s="59"/>
      <c r="J1314" s="59"/>
    </row>
    <row r="1315" spans="1:10" ht="12.75">
      <c r="A1315" s="54"/>
      <c r="B1315" s="54"/>
      <c r="C1315" s="59"/>
      <c r="D1315" s="59"/>
      <c r="E1315" s="59"/>
      <c r="F1315" s="59"/>
      <c r="G1315" s="59"/>
      <c r="H1315" s="59"/>
      <c r="I1315" s="59"/>
      <c r="J1315" s="59"/>
    </row>
    <row r="1316" spans="1:10" ht="12.75">
      <c r="A1316" s="54"/>
      <c r="B1316" s="54"/>
      <c r="C1316" s="59"/>
      <c r="D1316" s="59"/>
      <c r="E1316" s="59"/>
      <c r="F1316" s="59"/>
      <c r="G1316" s="59"/>
      <c r="H1316" s="59"/>
      <c r="I1316" s="59"/>
      <c r="J1316" s="59"/>
    </row>
    <row r="1317" spans="1:10" ht="12.75">
      <c r="A1317" s="54"/>
      <c r="B1317" s="54"/>
      <c r="C1317" s="59"/>
      <c r="D1317" s="59"/>
      <c r="E1317" s="59"/>
      <c r="F1317" s="59"/>
      <c r="G1317" s="59"/>
      <c r="H1317" s="59"/>
      <c r="I1317" s="59"/>
      <c r="J1317" s="59"/>
    </row>
    <row r="1318" spans="1:10" ht="12.75">
      <c r="A1318" s="54"/>
      <c r="B1318" s="54"/>
      <c r="C1318" s="59"/>
      <c r="D1318" s="59"/>
      <c r="E1318" s="59"/>
      <c r="F1318" s="59"/>
      <c r="G1318" s="59"/>
      <c r="H1318" s="59"/>
      <c r="I1318" s="59"/>
      <c r="J1318" s="59"/>
    </row>
    <row r="1319" spans="1:10" ht="12.75">
      <c r="A1319" s="54"/>
      <c r="B1319" s="54"/>
      <c r="C1319" s="59"/>
      <c r="D1319" s="59"/>
      <c r="E1319" s="59"/>
      <c r="F1319" s="59"/>
      <c r="G1319" s="59"/>
      <c r="H1319" s="59"/>
      <c r="I1319" s="59"/>
      <c r="J1319" s="59"/>
    </row>
    <row r="1320" spans="1:10" ht="12.75">
      <c r="A1320" s="54"/>
      <c r="B1320" s="54"/>
      <c r="C1320" s="59"/>
      <c r="D1320" s="59"/>
      <c r="E1320" s="59"/>
      <c r="F1320" s="59"/>
      <c r="G1320" s="59"/>
      <c r="H1320" s="59"/>
      <c r="I1320" s="59"/>
      <c r="J1320" s="59"/>
    </row>
    <row r="1321" spans="1:10" ht="12.75">
      <c r="A1321" s="54"/>
      <c r="B1321" s="54"/>
      <c r="C1321" s="59"/>
      <c r="D1321" s="59"/>
      <c r="E1321" s="59"/>
      <c r="F1321" s="59"/>
      <c r="G1321" s="59"/>
      <c r="H1321" s="59"/>
      <c r="I1321" s="59"/>
      <c r="J1321" s="59"/>
    </row>
    <row r="1322" spans="1:10" ht="12.75">
      <c r="A1322" s="54"/>
      <c r="B1322" s="54"/>
      <c r="C1322" s="59"/>
      <c r="D1322" s="59"/>
      <c r="E1322" s="59"/>
      <c r="F1322" s="59"/>
      <c r="G1322" s="59"/>
      <c r="H1322" s="59"/>
      <c r="I1322" s="59"/>
      <c r="J1322" s="59"/>
    </row>
    <row r="1323" spans="1:10" ht="12.75">
      <c r="A1323" s="54"/>
      <c r="B1323" s="54"/>
      <c r="C1323" s="59"/>
      <c r="D1323" s="59"/>
      <c r="E1323" s="59"/>
      <c r="F1323" s="59"/>
      <c r="G1323" s="59"/>
      <c r="H1323" s="59"/>
      <c r="I1323" s="59"/>
      <c r="J1323" s="59"/>
    </row>
    <row r="1324" spans="1:10" ht="12.75">
      <c r="A1324" s="54"/>
      <c r="B1324" s="54"/>
      <c r="C1324" s="59"/>
      <c r="D1324" s="59"/>
      <c r="E1324" s="59"/>
      <c r="F1324" s="59"/>
      <c r="G1324" s="59"/>
      <c r="H1324" s="59"/>
      <c r="I1324" s="59"/>
      <c r="J1324" s="59"/>
    </row>
    <row r="1325" spans="1:10" ht="12.75">
      <c r="A1325" s="54"/>
      <c r="B1325" s="54"/>
      <c r="C1325" s="59"/>
      <c r="D1325" s="59"/>
      <c r="E1325" s="59"/>
      <c r="F1325" s="59"/>
      <c r="G1325" s="59"/>
      <c r="H1325" s="59"/>
      <c r="I1325" s="59"/>
      <c r="J1325" s="59"/>
    </row>
    <row r="1326" spans="1:10" ht="12.75">
      <c r="A1326" s="54"/>
      <c r="B1326" s="54"/>
      <c r="C1326" s="59"/>
      <c r="D1326" s="59"/>
      <c r="E1326" s="59"/>
      <c r="F1326" s="59"/>
      <c r="G1326" s="59"/>
      <c r="H1326" s="59"/>
      <c r="I1326" s="59"/>
      <c r="J1326" s="59"/>
    </row>
    <row r="1327" spans="1:10" ht="12.75">
      <c r="A1327" s="54"/>
      <c r="B1327" s="54"/>
      <c r="C1327" s="59"/>
      <c r="D1327" s="59"/>
      <c r="E1327" s="59"/>
      <c r="F1327" s="59"/>
      <c r="G1327" s="59"/>
      <c r="H1327" s="59"/>
      <c r="I1327" s="59"/>
      <c r="J1327" s="59"/>
    </row>
    <row r="1328" spans="1:10" ht="12.75">
      <c r="A1328" s="54"/>
      <c r="B1328" s="54"/>
      <c r="C1328" s="59"/>
      <c r="D1328" s="59"/>
      <c r="E1328" s="59"/>
      <c r="F1328" s="59"/>
      <c r="G1328" s="59"/>
      <c r="H1328" s="59"/>
      <c r="I1328" s="59"/>
      <c r="J1328" s="59"/>
    </row>
    <row r="1329" spans="1:10" ht="12.75">
      <c r="A1329" s="54"/>
      <c r="B1329" s="54"/>
      <c r="C1329" s="59"/>
      <c r="D1329" s="59"/>
      <c r="E1329" s="59"/>
      <c r="F1329" s="59"/>
      <c r="G1329" s="59"/>
      <c r="H1329" s="59"/>
      <c r="I1329" s="59"/>
      <c r="J1329" s="59"/>
    </row>
    <row r="1330" spans="1:10" ht="12.75">
      <c r="A1330" s="54"/>
      <c r="B1330" s="54"/>
      <c r="C1330" s="59"/>
      <c r="D1330" s="59"/>
      <c r="E1330" s="59"/>
      <c r="F1330" s="59"/>
      <c r="G1330" s="59"/>
      <c r="H1330" s="59"/>
      <c r="I1330" s="59"/>
      <c r="J1330" s="59"/>
    </row>
    <row r="1331" spans="1:10" ht="12.75">
      <c r="A1331" s="54"/>
      <c r="B1331" s="54"/>
      <c r="C1331" s="59"/>
      <c r="D1331" s="59"/>
      <c r="E1331" s="59"/>
      <c r="F1331" s="59"/>
      <c r="G1331" s="59"/>
      <c r="H1331" s="59"/>
      <c r="I1331" s="59"/>
      <c r="J1331" s="59"/>
    </row>
    <row r="1332" spans="1:10" ht="12.75">
      <c r="A1332" s="54"/>
      <c r="B1332" s="54"/>
      <c r="C1332" s="59"/>
      <c r="D1332" s="59"/>
      <c r="E1332" s="59"/>
      <c r="F1332" s="59"/>
      <c r="G1332" s="59"/>
      <c r="H1332" s="59"/>
      <c r="I1332" s="59"/>
      <c r="J1332" s="59"/>
    </row>
    <row r="1333" spans="1:10" ht="12.75">
      <c r="A1333" s="54"/>
      <c r="B1333" s="54"/>
      <c r="C1333" s="59"/>
      <c r="D1333" s="59"/>
      <c r="E1333" s="59"/>
      <c r="F1333" s="59"/>
      <c r="G1333" s="59"/>
      <c r="H1333" s="59"/>
      <c r="I1333" s="59"/>
      <c r="J1333" s="59"/>
    </row>
    <row r="1334" spans="1:10" ht="12.75">
      <c r="A1334" s="54"/>
      <c r="B1334" s="54"/>
      <c r="C1334" s="59"/>
      <c r="D1334" s="59"/>
      <c r="E1334" s="59"/>
      <c r="F1334" s="59"/>
      <c r="G1334" s="59"/>
      <c r="H1334" s="59"/>
      <c r="I1334" s="59"/>
      <c r="J1334" s="59"/>
    </row>
    <row r="1335" spans="1:10" ht="12.75">
      <c r="A1335" s="54"/>
      <c r="B1335" s="54"/>
      <c r="C1335" s="59"/>
      <c r="D1335" s="59"/>
      <c r="E1335" s="59"/>
      <c r="F1335" s="59"/>
      <c r="G1335" s="59"/>
      <c r="H1335" s="59"/>
      <c r="I1335" s="59"/>
      <c r="J1335" s="59"/>
    </row>
    <row r="1336" spans="1:10" ht="12.75">
      <c r="A1336" s="54"/>
      <c r="B1336" s="54"/>
      <c r="C1336" s="59"/>
      <c r="D1336" s="59"/>
      <c r="E1336" s="59"/>
      <c r="F1336" s="59"/>
      <c r="G1336" s="59"/>
      <c r="H1336" s="59"/>
      <c r="I1336" s="59"/>
      <c r="J1336" s="59"/>
    </row>
    <row r="1337" spans="1:10" ht="12.75">
      <c r="A1337" s="54"/>
      <c r="B1337" s="54"/>
      <c r="C1337" s="59"/>
      <c r="D1337" s="59"/>
      <c r="E1337" s="59"/>
      <c r="F1337" s="59"/>
      <c r="G1337" s="59"/>
      <c r="H1337" s="59"/>
      <c r="I1337" s="59"/>
      <c r="J1337" s="59"/>
    </row>
    <row r="1338" spans="1:10" ht="12.75">
      <c r="A1338" s="54"/>
      <c r="B1338" s="54"/>
      <c r="C1338" s="59"/>
      <c r="D1338" s="59"/>
      <c r="E1338" s="59"/>
      <c r="F1338" s="59"/>
      <c r="G1338" s="59"/>
      <c r="H1338" s="59"/>
      <c r="I1338" s="59"/>
      <c r="J1338" s="59"/>
    </row>
    <row r="1339" spans="1:10" ht="12.75">
      <c r="A1339" s="54"/>
      <c r="B1339" s="54"/>
      <c r="C1339" s="59"/>
      <c r="D1339" s="59"/>
      <c r="E1339" s="59"/>
      <c r="F1339" s="59"/>
      <c r="G1339" s="59"/>
      <c r="H1339" s="59"/>
      <c r="I1339" s="59"/>
      <c r="J1339" s="59"/>
    </row>
    <row r="1340" spans="1:10" ht="12.75">
      <c r="A1340" s="54"/>
      <c r="B1340" s="54"/>
      <c r="C1340" s="59"/>
      <c r="D1340" s="59"/>
      <c r="E1340" s="59"/>
      <c r="F1340" s="59"/>
      <c r="G1340" s="59"/>
      <c r="H1340" s="59"/>
      <c r="I1340" s="59"/>
      <c r="J1340" s="59"/>
    </row>
    <row r="1341" spans="1:10" ht="12.75">
      <c r="A1341" s="54"/>
      <c r="B1341" s="54"/>
      <c r="C1341" s="59"/>
      <c r="D1341" s="59"/>
      <c r="E1341" s="59"/>
      <c r="F1341" s="59"/>
      <c r="G1341" s="59"/>
      <c r="H1341" s="59"/>
      <c r="I1341" s="59"/>
      <c r="J1341" s="59"/>
    </row>
    <row r="1342" spans="1:10" ht="12.75">
      <c r="A1342" s="54"/>
      <c r="B1342" s="54"/>
      <c r="C1342" s="59"/>
      <c r="D1342" s="59"/>
      <c r="E1342" s="59"/>
      <c r="F1342" s="59"/>
      <c r="G1342" s="59"/>
      <c r="H1342" s="59"/>
      <c r="I1342" s="59"/>
      <c r="J1342" s="59"/>
    </row>
    <row r="1343" spans="1:10" ht="12.75">
      <c r="A1343" s="54"/>
      <c r="B1343" s="54"/>
      <c r="C1343" s="59"/>
      <c r="D1343" s="59"/>
      <c r="E1343" s="59"/>
      <c r="F1343" s="59"/>
      <c r="G1343" s="59"/>
      <c r="H1343" s="59"/>
      <c r="I1343" s="59"/>
      <c r="J1343" s="59"/>
    </row>
    <row r="1344" spans="1:10" ht="12.75">
      <c r="A1344" s="54"/>
      <c r="B1344" s="54"/>
      <c r="C1344" s="59"/>
      <c r="D1344" s="59"/>
      <c r="E1344" s="59"/>
      <c r="F1344" s="59"/>
      <c r="G1344" s="59"/>
      <c r="H1344" s="59"/>
      <c r="I1344" s="59"/>
      <c r="J1344" s="59"/>
    </row>
    <row r="1345" spans="1:10" ht="12.75">
      <c r="A1345" s="54"/>
      <c r="B1345" s="54"/>
      <c r="C1345" s="59"/>
      <c r="D1345" s="59"/>
      <c r="E1345" s="59"/>
      <c r="F1345" s="59"/>
      <c r="G1345" s="59"/>
      <c r="H1345" s="59"/>
      <c r="I1345" s="59"/>
      <c r="J1345" s="59"/>
    </row>
    <row r="1346" spans="1:10" ht="12.75">
      <c r="A1346" s="54"/>
      <c r="B1346" s="54"/>
      <c r="C1346" s="59"/>
      <c r="D1346" s="59"/>
      <c r="E1346" s="59"/>
      <c r="F1346" s="59"/>
      <c r="G1346" s="59"/>
      <c r="H1346" s="59"/>
      <c r="I1346" s="59"/>
      <c r="J1346" s="59"/>
    </row>
    <row r="1347" spans="1:10" ht="12.75">
      <c r="A1347" s="54"/>
      <c r="B1347" s="54"/>
      <c r="C1347" s="59"/>
      <c r="D1347" s="59"/>
      <c r="E1347" s="59"/>
      <c r="F1347" s="59"/>
      <c r="G1347" s="59"/>
      <c r="H1347" s="59"/>
      <c r="I1347" s="59"/>
      <c r="J1347" s="59"/>
    </row>
    <row r="1348" spans="1:10" ht="12.75">
      <c r="A1348" s="54"/>
      <c r="B1348" s="54"/>
      <c r="C1348" s="59"/>
      <c r="D1348" s="59"/>
      <c r="E1348" s="59"/>
      <c r="F1348" s="59"/>
      <c r="G1348" s="59"/>
      <c r="H1348" s="59"/>
      <c r="I1348" s="59"/>
      <c r="J1348" s="59"/>
    </row>
    <row r="1349" spans="1:10" ht="12.75">
      <c r="A1349" s="54"/>
      <c r="B1349" s="54"/>
      <c r="C1349" s="59"/>
      <c r="D1349" s="59"/>
      <c r="E1349" s="59"/>
      <c r="F1349" s="59"/>
      <c r="G1349" s="59"/>
      <c r="H1349" s="59"/>
      <c r="I1349" s="59"/>
      <c r="J1349" s="59"/>
    </row>
    <row r="1350" spans="1:10" ht="12.75">
      <c r="A1350" s="54"/>
      <c r="B1350" s="54"/>
      <c r="C1350" s="59"/>
      <c r="D1350" s="59"/>
      <c r="E1350" s="59"/>
      <c r="F1350" s="59"/>
      <c r="G1350" s="59"/>
      <c r="H1350" s="59"/>
      <c r="I1350" s="59"/>
      <c r="J1350" s="59"/>
    </row>
    <row r="1351" spans="1:10" ht="12.75">
      <c r="A1351" s="54"/>
      <c r="B1351" s="54"/>
      <c r="C1351" s="59"/>
      <c r="D1351" s="59"/>
      <c r="E1351" s="59"/>
      <c r="F1351" s="59"/>
      <c r="G1351" s="59"/>
      <c r="H1351" s="59"/>
      <c r="I1351" s="59"/>
      <c r="J1351" s="59"/>
    </row>
    <row r="1352" spans="1:10" ht="12.75">
      <c r="A1352" s="54"/>
      <c r="B1352" s="54"/>
      <c r="C1352" s="59"/>
      <c r="D1352" s="59"/>
      <c r="E1352" s="59"/>
      <c r="F1352" s="59"/>
      <c r="G1352" s="59"/>
      <c r="H1352" s="59"/>
      <c r="I1352" s="59"/>
      <c r="J1352" s="59"/>
    </row>
    <row r="1353" spans="1:10" ht="12.75">
      <c r="A1353" s="54"/>
      <c r="B1353" s="54"/>
      <c r="C1353" s="59"/>
      <c r="D1353" s="59"/>
      <c r="E1353" s="59"/>
      <c r="F1353" s="59"/>
      <c r="G1353" s="59"/>
      <c r="H1353" s="59"/>
      <c r="I1353" s="59"/>
      <c r="J1353" s="59"/>
    </row>
    <row r="1354" spans="1:10" ht="12.75">
      <c r="A1354" s="54"/>
      <c r="B1354" s="54"/>
      <c r="C1354" s="59"/>
      <c r="D1354" s="59"/>
      <c r="E1354" s="59"/>
      <c r="F1354" s="59"/>
      <c r="G1354" s="59"/>
      <c r="H1354" s="59"/>
      <c r="I1354" s="59"/>
      <c r="J1354" s="59"/>
    </row>
    <row r="1355" spans="1:10" ht="12.75">
      <c r="A1355" s="54"/>
      <c r="B1355" s="54"/>
      <c r="C1355" s="59"/>
      <c r="D1355" s="59"/>
      <c r="E1355" s="59"/>
      <c r="F1355" s="59"/>
      <c r="G1355" s="59"/>
      <c r="H1355" s="59"/>
      <c r="I1355" s="59"/>
      <c r="J1355" s="59"/>
    </row>
    <row r="1356" spans="1:10" ht="12.75">
      <c r="A1356" s="54"/>
      <c r="B1356" s="54"/>
      <c r="C1356" s="59"/>
      <c r="D1356" s="59"/>
      <c r="E1356" s="59"/>
      <c r="F1356" s="59"/>
      <c r="G1356" s="59"/>
      <c r="H1356" s="59"/>
      <c r="I1356" s="59"/>
      <c r="J1356" s="59"/>
    </row>
    <row r="1357" spans="1:10" ht="12.75">
      <c r="A1357" s="54"/>
      <c r="B1357" s="54"/>
      <c r="C1357" s="59"/>
      <c r="D1357" s="59"/>
      <c r="E1357" s="59"/>
      <c r="F1357" s="59"/>
      <c r="G1357" s="59"/>
      <c r="H1357" s="59"/>
      <c r="I1357" s="59"/>
      <c r="J1357" s="59"/>
    </row>
    <row r="1358" spans="1:10" ht="12.75">
      <c r="A1358" s="54"/>
      <c r="B1358" s="54"/>
      <c r="C1358" s="59"/>
      <c r="D1358" s="59"/>
      <c r="E1358" s="59"/>
      <c r="F1358" s="59"/>
      <c r="G1358" s="59"/>
      <c r="H1358" s="59"/>
      <c r="I1358" s="59"/>
      <c r="J1358" s="59"/>
    </row>
    <row r="1359" spans="1:10" ht="12.75">
      <c r="A1359" s="54"/>
      <c r="B1359" s="54"/>
      <c r="C1359" s="59"/>
      <c r="D1359" s="59"/>
      <c r="E1359" s="59"/>
      <c r="F1359" s="59"/>
      <c r="G1359" s="59"/>
      <c r="H1359" s="59"/>
      <c r="I1359" s="59"/>
      <c r="J1359" s="59"/>
    </row>
    <row r="1360" spans="1:10" ht="12.75">
      <c r="A1360" s="54"/>
      <c r="B1360" s="54"/>
      <c r="C1360" s="59"/>
      <c r="D1360" s="59"/>
      <c r="E1360" s="59"/>
      <c r="F1360" s="59"/>
      <c r="G1360" s="59"/>
      <c r="H1360" s="59"/>
      <c r="I1360" s="59"/>
      <c r="J1360" s="59"/>
    </row>
    <row r="1361" spans="1:10" ht="12.75">
      <c r="A1361" s="54"/>
      <c r="B1361" s="54"/>
      <c r="C1361" s="59"/>
      <c r="D1361" s="59"/>
      <c r="E1361" s="59"/>
      <c r="F1361" s="59"/>
      <c r="G1361" s="59"/>
      <c r="H1361" s="59"/>
      <c r="I1361" s="59"/>
      <c r="J1361" s="59"/>
    </row>
    <row r="1362" spans="1:10" ht="12.75">
      <c r="A1362" s="54"/>
      <c r="B1362" s="54"/>
      <c r="C1362" s="59"/>
      <c r="D1362" s="59"/>
      <c r="E1362" s="59"/>
      <c r="F1362" s="59"/>
      <c r="G1362" s="59"/>
      <c r="H1362" s="59"/>
      <c r="I1362" s="59"/>
      <c r="J1362" s="59"/>
    </row>
    <row r="1363" spans="1:10" ht="12.75">
      <c r="A1363" s="54"/>
      <c r="B1363" s="54"/>
      <c r="C1363" s="59"/>
      <c r="D1363" s="59"/>
      <c r="E1363" s="59"/>
      <c r="F1363" s="59"/>
      <c r="G1363" s="59"/>
      <c r="H1363" s="59"/>
      <c r="I1363" s="59"/>
      <c r="J1363" s="59"/>
    </row>
    <row r="1364" spans="1:10" ht="12.75">
      <c r="A1364" s="54"/>
      <c r="B1364" s="54"/>
      <c r="C1364" s="59"/>
      <c r="D1364" s="59"/>
      <c r="E1364" s="59"/>
      <c r="F1364" s="59"/>
      <c r="G1364" s="59"/>
      <c r="H1364" s="59"/>
      <c r="I1364" s="59"/>
      <c r="J1364" s="59"/>
    </row>
    <row r="1365" spans="1:10" ht="12.75">
      <c r="A1365" s="54"/>
      <c r="B1365" s="54"/>
      <c r="C1365" s="59"/>
      <c r="D1365" s="59"/>
      <c r="E1365" s="59"/>
      <c r="F1365" s="59"/>
      <c r="G1365" s="59"/>
      <c r="H1365" s="59"/>
      <c r="I1365" s="59"/>
      <c r="J1365" s="59"/>
    </row>
    <row r="1366" spans="1:10" ht="12.75">
      <c r="A1366" s="54"/>
      <c r="B1366" s="54"/>
      <c r="C1366" s="59"/>
      <c r="D1366" s="59"/>
      <c r="E1366" s="59"/>
      <c r="F1366" s="59"/>
      <c r="G1366" s="59"/>
      <c r="H1366" s="59"/>
      <c r="I1366" s="59"/>
      <c r="J1366" s="59"/>
    </row>
    <row r="1367" spans="1:10" ht="12.75">
      <c r="A1367" s="54"/>
      <c r="B1367" s="54"/>
      <c r="C1367" s="59"/>
      <c r="D1367" s="59"/>
      <c r="E1367" s="59"/>
      <c r="F1367" s="59"/>
      <c r="G1367" s="59"/>
      <c r="H1367" s="59"/>
      <c r="I1367" s="59"/>
      <c r="J1367" s="59"/>
    </row>
    <row r="1368" spans="1:10" ht="12.75">
      <c r="A1368" s="59"/>
      <c r="B1368" s="59"/>
      <c r="C1368" s="59"/>
      <c r="D1368" s="59"/>
      <c r="E1368" s="59"/>
      <c r="F1368" s="59"/>
      <c r="G1368" s="59"/>
      <c r="H1368" s="59"/>
      <c r="I1368" s="59"/>
      <c r="J1368" s="59"/>
    </row>
    <row r="1369" spans="1:10" ht="12.75">
      <c r="A1369" s="59"/>
      <c r="B1369" s="59"/>
      <c r="C1369" s="59"/>
      <c r="D1369" s="59"/>
      <c r="E1369" s="59"/>
      <c r="F1369" s="59"/>
      <c r="G1369" s="59"/>
      <c r="H1369" s="59"/>
      <c r="I1369" s="59"/>
      <c r="J1369" s="59"/>
    </row>
    <row r="1370" spans="1:10" ht="12.75">
      <c r="A1370" s="59"/>
      <c r="B1370" s="59"/>
      <c r="C1370" s="59"/>
      <c r="D1370" s="59"/>
      <c r="E1370" s="59"/>
      <c r="F1370" s="59"/>
      <c r="G1370" s="59"/>
      <c r="H1370" s="59"/>
      <c r="I1370" s="59"/>
      <c r="J1370" s="59"/>
    </row>
    <row r="1371" spans="1:10" ht="12.75">
      <c r="A1371" s="59"/>
      <c r="B1371" s="59"/>
      <c r="C1371" s="59"/>
      <c r="D1371" s="59"/>
      <c r="E1371" s="59"/>
      <c r="F1371" s="59"/>
      <c r="G1371" s="59"/>
      <c r="H1371" s="59"/>
      <c r="I1371" s="59"/>
      <c r="J1371" s="59"/>
    </row>
    <row r="1372" spans="1:10" ht="12.75">
      <c r="A1372" s="59"/>
      <c r="B1372" s="59"/>
      <c r="C1372" s="59"/>
      <c r="D1372" s="59"/>
      <c r="E1372" s="59"/>
      <c r="F1372" s="59"/>
      <c r="G1372" s="59"/>
      <c r="H1372" s="59"/>
      <c r="I1372" s="59"/>
      <c r="J1372" s="59"/>
    </row>
    <row r="1373" spans="1:10" ht="12.75">
      <c r="A1373" s="59"/>
      <c r="B1373" s="59"/>
      <c r="C1373" s="59"/>
      <c r="D1373" s="59"/>
      <c r="E1373" s="59"/>
      <c r="F1373" s="59"/>
      <c r="G1373" s="59"/>
      <c r="H1373" s="59"/>
      <c r="I1373" s="59"/>
      <c r="J1373" s="59"/>
    </row>
    <row r="1374" spans="1:10" ht="12.75">
      <c r="A1374" s="59"/>
      <c r="B1374" s="59"/>
      <c r="C1374" s="59"/>
      <c r="D1374" s="59"/>
      <c r="E1374" s="59"/>
      <c r="F1374" s="59"/>
      <c r="G1374" s="59"/>
      <c r="H1374" s="59"/>
      <c r="I1374" s="59"/>
      <c r="J1374" s="59"/>
    </row>
    <row r="1375" spans="1:10" ht="12.75">
      <c r="A1375" s="59"/>
      <c r="B1375" s="59"/>
      <c r="C1375" s="59"/>
      <c r="D1375" s="59"/>
      <c r="E1375" s="59"/>
      <c r="F1375" s="59"/>
      <c r="G1375" s="59"/>
      <c r="H1375" s="59"/>
      <c r="I1375" s="59"/>
      <c r="J1375" s="59"/>
    </row>
    <row r="1376" spans="1:10" ht="12.75">
      <c r="A1376" s="59"/>
      <c r="B1376" s="59"/>
      <c r="C1376" s="59"/>
      <c r="D1376" s="59"/>
      <c r="E1376" s="59"/>
      <c r="F1376" s="59"/>
      <c r="G1376" s="59"/>
      <c r="H1376" s="59"/>
      <c r="I1376" s="59"/>
      <c r="J1376" s="59"/>
    </row>
    <row r="1377" spans="1:10" ht="12.75">
      <c r="A1377" s="59"/>
      <c r="B1377" s="59"/>
      <c r="C1377" s="59"/>
      <c r="D1377" s="59"/>
      <c r="E1377" s="59"/>
      <c r="F1377" s="59"/>
      <c r="G1377" s="59"/>
      <c r="H1377" s="59"/>
      <c r="I1377" s="59"/>
      <c r="J1377" s="59"/>
    </row>
    <row r="1378" spans="1:10" ht="12.75">
      <c r="A1378" s="59"/>
      <c r="B1378" s="59"/>
      <c r="C1378" s="59"/>
      <c r="D1378" s="59"/>
      <c r="E1378" s="59"/>
      <c r="F1378" s="59"/>
      <c r="G1378" s="59"/>
      <c r="H1378" s="59"/>
      <c r="I1378" s="59"/>
      <c r="J1378" s="59"/>
    </row>
    <row r="1379" spans="1:10" ht="12.75">
      <c r="A1379" s="59"/>
      <c r="B1379" s="59"/>
      <c r="C1379" s="59"/>
      <c r="D1379" s="59"/>
      <c r="E1379" s="59"/>
      <c r="F1379" s="59"/>
      <c r="G1379" s="59"/>
      <c r="H1379" s="59"/>
      <c r="I1379" s="59"/>
      <c r="J1379" s="59"/>
    </row>
    <row r="1380" spans="1:10" ht="12.75">
      <c r="A1380" s="59"/>
      <c r="B1380" s="59"/>
      <c r="C1380" s="59"/>
      <c r="D1380" s="59"/>
      <c r="E1380" s="59"/>
      <c r="F1380" s="59"/>
      <c r="G1380" s="59"/>
      <c r="H1380" s="59"/>
      <c r="I1380" s="59"/>
      <c r="J1380" s="59"/>
    </row>
    <row r="1381" spans="1:10" ht="12.75">
      <c r="A1381" s="59"/>
      <c r="B1381" s="59"/>
      <c r="C1381" s="59"/>
      <c r="D1381" s="59"/>
      <c r="E1381" s="59"/>
      <c r="F1381" s="59"/>
      <c r="G1381" s="59"/>
      <c r="H1381" s="59"/>
      <c r="I1381" s="59"/>
      <c r="J1381" s="59"/>
    </row>
    <row r="1382" spans="1:10" ht="12.75">
      <c r="A1382" s="59"/>
      <c r="B1382" s="59"/>
      <c r="C1382" s="59"/>
      <c r="D1382" s="59"/>
      <c r="E1382" s="59"/>
      <c r="F1382" s="59"/>
      <c r="G1382" s="59"/>
      <c r="H1382" s="59"/>
      <c r="I1382" s="59"/>
      <c r="J1382" s="59"/>
    </row>
    <row r="1383" spans="1:10" ht="12.75">
      <c r="A1383" s="59"/>
      <c r="B1383" s="59"/>
      <c r="C1383" s="59"/>
      <c r="D1383" s="59"/>
      <c r="E1383" s="59"/>
      <c r="F1383" s="59"/>
      <c r="G1383" s="59"/>
      <c r="H1383" s="59"/>
      <c r="I1383" s="59"/>
      <c r="J1383" s="59"/>
    </row>
    <row r="1384" spans="1:10" ht="12.75">
      <c r="A1384" s="59"/>
      <c r="B1384" s="59"/>
      <c r="C1384" s="59"/>
      <c r="D1384" s="59"/>
      <c r="E1384" s="59"/>
      <c r="F1384" s="59"/>
      <c r="G1384" s="59"/>
      <c r="H1384" s="59"/>
      <c r="I1384" s="59"/>
      <c r="J1384" s="59"/>
    </row>
    <row r="1385" spans="1:10" ht="12.75">
      <c r="A1385" s="59"/>
      <c r="B1385" s="59"/>
      <c r="C1385" s="59"/>
      <c r="D1385" s="59"/>
      <c r="E1385" s="59"/>
      <c r="F1385" s="59"/>
      <c r="G1385" s="59"/>
      <c r="H1385" s="59"/>
      <c r="I1385" s="59"/>
      <c r="J1385" s="59"/>
    </row>
    <row r="1386" spans="1:10" ht="12.75">
      <c r="A1386" s="59"/>
      <c r="B1386" s="59"/>
      <c r="C1386" s="59"/>
      <c r="D1386" s="59"/>
      <c r="E1386" s="59"/>
      <c r="F1386" s="59"/>
      <c r="G1386" s="59"/>
      <c r="H1386" s="59"/>
      <c r="I1386" s="59"/>
      <c r="J1386" s="59"/>
    </row>
    <row r="1387" spans="1:10" ht="12.75">
      <c r="A1387" s="59"/>
      <c r="B1387" s="59"/>
      <c r="C1387" s="59"/>
      <c r="D1387" s="59"/>
      <c r="E1387" s="59"/>
      <c r="F1387" s="59"/>
      <c r="G1387" s="59"/>
      <c r="H1387" s="59"/>
      <c r="I1387" s="59"/>
      <c r="J1387" s="59"/>
    </row>
    <row r="1388" spans="1:10" ht="12.75">
      <c r="A1388" s="59"/>
      <c r="B1388" s="59"/>
      <c r="C1388" s="59"/>
      <c r="D1388" s="59"/>
      <c r="E1388" s="59"/>
      <c r="F1388" s="59"/>
      <c r="G1388" s="59"/>
      <c r="H1388" s="59"/>
      <c r="I1388" s="59"/>
      <c r="J1388" s="59"/>
    </row>
    <row r="1389" spans="1:10" ht="12.75">
      <c r="A1389" s="59"/>
      <c r="B1389" s="59"/>
      <c r="C1389" s="59"/>
      <c r="D1389" s="59"/>
      <c r="E1389" s="59"/>
      <c r="F1389" s="59"/>
      <c r="G1389" s="59"/>
      <c r="H1389" s="59"/>
      <c r="I1389" s="59"/>
      <c r="J1389" s="59"/>
    </row>
    <row r="1390" spans="1:10" ht="12.75">
      <c r="A1390" s="59"/>
      <c r="B1390" s="59"/>
      <c r="C1390" s="59"/>
      <c r="D1390" s="59"/>
      <c r="E1390" s="59"/>
      <c r="F1390" s="59"/>
      <c r="G1390" s="59"/>
      <c r="H1390" s="59"/>
      <c r="I1390" s="59"/>
      <c r="J1390" s="59"/>
    </row>
    <row r="1391" spans="1:10" ht="12.75">
      <c r="A1391" s="59"/>
      <c r="B1391" s="59"/>
      <c r="C1391" s="59"/>
      <c r="D1391" s="59"/>
      <c r="E1391" s="59"/>
      <c r="F1391" s="59"/>
      <c r="G1391" s="59"/>
      <c r="H1391" s="59"/>
      <c r="I1391" s="59"/>
      <c r="J1391" s="59"/>
    </row>
    <row r="1392" spans="1:10" ht="12.75">
      <c r="A1392" s="59"/>
      <c r="B1392" s="59"/>
      <c r="C1392" s="59"/>
      <c r="D1392" s="59"/>
      <c r="E1392" s="59"/>
      <c r="F1392" s="59"/>
      <c r="G1392" s="59"/>
      <c r="H1392" s="59"/>
      <c r="I1392" s="59"/>
      <c r="J1392" s="59"/>
    </row>
    <row r="1393" spans="1:10" ht="12.75">
      <c r="A1393" s="59"/>
      <c r="B1393" s="59"/>
      <c r="C1393" s="59"/>
      <c r="D1393" s="59"/>
      <c r="E1393" s="59"/>
      <c r="F1393" s="59"/>
      <c r="G1393" s="59"/>
      <c r="H1393" s="59"/>
      <c r="I1393" s="59"/>
      <c r="J1393" s="59"/>
    </row>
    <row r="1394" spans="1:10" ht="12.75">
      <c r="A1394" s="59"/>
      <c r="B1394" s="59"/>
      <c r="C1394" s="59"/>
      <c r="D1394" s="59"/>
      <c r="E1394" s="59"/>
      <c r="F1394" s="59"/>
      <c r="G1394" s="59"/>
      <c r="H1394" s="59"/>
      <c r="I1394" s="59"/>
      <c r="J1394" s="59"/>
    </row>
    <row r="1395" spans="1:10" ht="12.75">
      <c r="A1395" s="59"/>
      <c r="B1395" s="59"/>
      <c r="C1395" s="59"/>
      <c r="D1395" s="59"/>
      <c r="E1395" s="59"/>
      <c r="F1395" s="59"/>
      <c r="G1395" s="59"/>
      <c r="H1395" s="59"/>
      <c r="I1395" s="59"/>
      <c r="J1395" s="59"/>
    </row>
    <row r="1396" spans="1:10" ht="12.75">
      <c r="A1396" s="59"/>
      <c r="B1396" s="59"/>
      <c r="C1396" s="59"/>
      <c r="D1396" s="59"/>
      <c r="E1396" s="59"/>
      <c r="F1396" s="59"/>
      <c r="G1396" s="59"/>
      <c r="H1396" s="59"/>
      <c r="I1396" s="59"/>
      <c r="J1396" s="59"/>
    </row>
    <row r="1397" spans="1:10" ht="12.75">
      <c r="A1397" s="59"/>
      <c r="B1397" s="59"/>
      <c r="C1397" s="59"/>
      <c r="D1397" s="59"/>
      <c r="E1397" s="59"/>
      <c r="F1397" s="59"/>
      <c r="G1397" s="59"/>
      <c r="H1397" s="59"/>
      <c r="I1397" s="59"/>
      <c r="J1397" s="59"/>
    </row>
    <row r="1398" spans="1:10" ht="12.75">
      <c r="A1398" s="59"/>
      <c r="B1398" s="59"/>
      <c r="C1398" s="59"/>
      <c r="D1398" s="59"/>
      <c r="E1398" s="59"/>
      <c r="F1398" s="59"/>
      <c r="G1398" s="59"/>
      <c r="H1398" s="59"/>
      <c r="I1398" s="59"/>
      <c r="J1398" s="59"/>
    </row>
    <row r="1399" spans="1:10" ht="12.75">
      <c r="A1399" s="59"/>
      <c r="B1399" s="59"/>
      <c r="C1399" s="59"/>
      <c r="D1399" s="59"/>
      <c r="E1399" s="59"/>
      <c r="F1399" s="59"/>
      <c r="G1399" s="59"/>
      <c r="H1399" s="59"/>
      <c r="I1399" s="59"/>
      <c r="J1399" s="59"/>
    </row>
    <row r="1400" spans="1:10" ht="12.75">
      <c r="A1400" s="59"/>
      <c r="B1400" s="59"/>
      <c r="C1400" s="59"/>
      <c r="D1400" s="59"/>
      <c r="E1400" s="59"/>
      <c r="F1400" s="59"/>
      <c r="G1400" s="59"/>
      <c r="H1400" s="59"/>
      <c r="I1400" s="59"/>
      <c r="J1400" s="59"/>
    </row>
    <row r="1401" spans="1:10" ht="12.75">
      <c r="A1401" s="59"/>
      <c r="B1401" s="59"/>
      <c r="C1401" s="59"/>
      <c r="D1401" s="59"/>
      <c r="E1401" s="59"/>
      <c r="F1401" s="59"/>
      <c r="G1401" s="59"/>
      <c r="H1401" s="59"/>
      <c r="I1401" s="59"/>
      <c r="J1401" s="59"/>
    </row>
    <row r="1402" spans="1:10" ht="12.75">
      <c r="A1402" s="59"/>
      <c r="B1402" s="59"/>
      <c r="C1402" s="59"/>
      <c r="D1402" s="59"/>
      <c r="E1402" s="59"/>
      <c r="F1402" s="59"/>
      <c r="G1402" s="59"/>
      <c r="H1402" s="59"/>
      <c r="I1402" s="59"/>
      <c r="J1402" s="59"/>
    </row>
    <row r="1403" spans="1:10" ht="12.75">
      <c r="A1403" s="59"/>
      <c r="B1403" s="59"/>
      <c r="C1403" s="59"/>
      <c r="D1403" s="59"/>
      <c r="E1403" s="59"/>
      <c r="F1403" s="59"/>
      <c r="G1403" s="59"/>
      <c r="H1403" s="59"/>
      <c r="I1403" s="59"/>
      <c r="J1403" s="59"/>
    </row>
    <row r="1404" spans="1:10" ht="12.75">
      <c r="A1404" s="59"/>
      <c r="B1404" s="59"/>
      <c r="C1404" s="59"/>
      <c r="D1404" s="59"/>
      <c r="E1404" s="59"/>
      <c r="F1404" s="59"/>
      <c r="G1404" s="59"/>
      <c r="H1404" s="59"/>
      <c r="I1404" s="59"/>
      <c r="J1404" s="59"/>
    </row>
    <row r="1405" spans="1:10" ht="12.75">
      <c r="A1405" s="59"/>
      <c r="B1405" s="59"/>
      <c r="C1405" s="59"/>
      <c r="D1405" s="59"/>
      <c r="E1405" s="59"/>
      <c r="F1405" s="59"/>
      <c r="G1405" s="59"/>
      <c r="H1405" s="59"/>
      <c r="I1405" s="59"/>
      <c r="J1405" s="59"/>
    </row>
    <row r="1406" spans="1:10" ht="12.75">
      <c r="A1406" s="59"/>
      <c r="B1406" s="59"/>
      <c r="C1406" s="59"/>
      <c r="D1406" s="59"/>
      <c r="E1406" s="59"/>
      <c r="F1406" s="59"/>
      <c r="G1406" s="59"/>
      <c r="H1406" s="59"/>
      <c r="I1406" s="59"/>
      <c r="J1406" s="59"/>
    </row>
    <row r="1407" spans="1:10" ht="12.75">
      <c r="A1407" s="59"/>
      <c r="B1407" s="59"/>
      <c r="C1407" s="59"/>
      <c r="D1407" s="59"/>
      <c r="E1407" s="59"/>
      <c r="F1407" s="59"/>
      <c r="G1407" s="59"/>
      <c r="H1407" s="59"/>
      <c r="I1407" s="59"/>
      <c r="J1407" s="59"/>
    </row>
    <row r="1408" spans="1:10" ht="12.75">
      <c r="A1408" s="59"/>
      <c r="B1408" s="59"/>
      <c r="C1408" s="59"/>
      <c r="D1408" s="59"/>
      <c r="E1408" s="59"/>
      <c r="F1408" s="59"/>
      <c r="G1408" s="59"/>
      <c r="H1408" s="59"/>
      <c r="I1408" s="59"/>
      <c r="J1408" s="59"/>
    </row>
  </sheetData>
  <mergeCells count="2">
    <mergeCell ref="L407:L416"/>
    <mergeCell ref="O407:O416"/>
  </mergeCells>
  <printOptions/>
  <pageMargins left="0.75" right="0" top="0.5" bottom="0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T.H.HIN HOME TECH S/B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T.H.HIN HOME TECH S/B</dc:creator>
  <cp:keywords/>
  <dc:description/>
  <cp:lastModifiedBy>Kelly</cp:lastModifiedBy>
  <cp:lastPrinted>2008-11-19T05:28:51Z</cp:lastPrinted>
  <dcterms:created xsi:type="dcterms:W3CDTF">1999-10-29T01:53:44Z</dcterms:created>
  <dcterms:modified xsi:type="dcterms:W3CDTF">2008-11-21T07:22:11Z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381637762</vt:i4>
  </property>
  <property fmtid="{D5CDD505-2E9C-101B-9397-08002B2CF9AE}" pid="3" name="_EmailSubject">
    <vt:lpwstr>quarterly report</vt:lpwstr>
  </property>
  <property fmtid="{D5CDD505-2E9C-101B-9397-08002B2CF9AE}" pid="4" name="_AuthorEmail">
    <vt:lpwstr>tglim@aemulti.com.my</vt:lpwstr>
  </property>
  <property fmtid="{D5CDD505-2E9C-101B-9397-08002B2CF9AE}" pid="5" name="_AuthorEmailDisplayName">
    <vt:lpwstr>tglim</vt:lpwstr>
  </property>
  <property fmtid="{D5CDD505-2E9C-101B-9397-08002B2CF9AE}" pid="6" name="_ReviewingToolsShownOnce">
    <vt:lpwstr/>
  </property>
</Properties>
</file>