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045" activeTab="0"/>
  </bookViews>
  <sheets>
    <sheet name="B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<sst xmlns="http://schemas.openxmlformats.org/spreadsheetml/2006/main" count="216" uniqueCount="192">
  <si>
    <t>CURRENT</t>
  </si>
  <si>
    <t>QUARTER</t>
  </si>
  <si>
    <t>RM'000</t>
  </si>
  <si>
    <t xml:space="preserve">       associated companies</t>
  </si>
  <si>
    <t>CONSOLIDATED BALANCE SHEET</t>
  </si>
  <si>
    <t>AS AT</t>
  </si>
  <si>
    <t>END OF</t>
  </si>
  <si>
    <t>Notes</t>
  </si>
  <si>
    <t>1.   ACCOUNTING POLICIES</t>
  </si>
  <si>
    <t xml:space="preserve">     The quarterly statements have been prepared using the same accounting policies and methods  </t>
  </si>
  <si>
    <t>2.  EXCEPTIONAL ITEM</t>
  </si>
  <si>
    <t xml:space="preserve">    There was no exceptional item for the current financial period concerned.</t>
  </si>
  <si>
    <t>3.  EXTRAORDINARY ITEM</t>
  </si>
  <si>
    <t xml:space="preserve">    There was no extraordinary item for the current financial period concerned.</t>
  </si>
  <si>
    <t>4   TAXATION</t>
  </si>
  <si>
    <t xml:space="preserve">    Taxation consists of the following :</t>
  </si>
  <si>
    <t xml:space="preserve">    Current Malaysian Tax</t>
  </si>
  <si>
    <t xml:space="preserve">    Share of taxation of </t>
  </si>
  <si>
    <t xml:space="preserve">    Under/(over)provision in </t>
  </si>
  <si>
    <t xml:space="preserve">       prior years</t>
  </si>
  <si>
    <t xml:space="preserve">   There were no purchase or sale of quoted securities for the financial period concerned. </t>
  </si>
  <si>
    <t xml:space="preserve">    There were no changes in the composition of the company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</si>
  <si>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</si>
  <si>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</si>
  <si>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 xml:space="preserve">    On 15 June 1999, the Board of Directors announced the following proposals:-</t>
  </si>
  <si>
    <t xml:space="preserve">    I)   A  bonus issue of 19,800,000 new ordinary shares of RM1.00 each on the basis of one (1) new</t>
  </si>
  <si>
    <t xml:space="preserve">         ordinary share for each existing ordinary share held in the Company </t>
  </si>
  <si>
    <t xml:space="preserve">    II)   To establish an employees' share option scheme ("Proposed New ESOS") of up to 10 per centum</t>
  </si>
  <si>
    <t xml:space="preserve">          (10%) of the enlarged issued and paid up capital after (I) above for the benefit of eligible executive</t>
  </si>
  <si>
    <t xml:space="preserve">          directors and employees of the Group; and</t>
  </si>
  <si>
    <t xml:space="preserve">  III)   To increase the authorised share capital from RM25,000,000 ordinary shares of RM1.00 each to</t>
  </si>
  <si>
    <t xml:space="preserve">         RM50,000,000 ordinary shares of RM1.00 each.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</si>
  <si>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</si>
  <si>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</si>
  <si>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</si>
  <si>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</si>
  <si>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</si>
  <si>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 xml:space="preserve">     There were no issuances and repayment of debt and equity securities, share buy-backs,share</t>
  </si>
  <si>
    <t xml:space="preserve">     cancellations,shares held as treasury and resale of treasury for the current financial period concerned.</t>
  </si>
  <si>
    <t xml:space="preserve"> </t>
  </si>
  <si>
    <t xml:space="preserve">     Group borrowings consist of the following: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</si>
  <si>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</si>
  <si>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</si>
  <si>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</si>
  <si>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</si>
  <si>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</si>
  <si>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</si>
  <si>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</si>
  <si>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</si>
  <si>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 xml:space="preserve">     There were no financial instruments with off balance sheet risk to date. 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</si>
  <si>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</si>
  <si>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</si>
  <si>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</si>
  <si>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>19. CURRENT YEAR PROSPECTS</t>
  </si>
  <si>
    <t xml:space="preserve">20. NOTES FOR THE VARIANCE OF ACTUAL PROFIT FROM PROFIT FORECAST. </t>
  </si>
  <si>
    <t>21. DIVIDEND</t>
  </si>
  <si>
    <t>2000</t>
  </si>
  <si>
    <t xml:space="preserve">               </t>
  </si>
  <si>
    <t xml:space="preserve">    Individual quarter</t>
  </si>
  <si>
    <t xml:space="preserve"> Accumulated quarter</t>
  </si>
  <si>
    <t xml:space="preserve">     Bank guarantee given to third party</t>
  </si>
  <si>
    <t>PRECEDING</t>
  </si>
  <si>
    <t>FINANCIAL</t>
  </si>
  <si>
    <t>YEAR END</t>
  </si>
  <si>
    <t>2001</t>
  </si>
  <si>
    <t xml:space="preserve">                2000</t>
  </si>
  <si>
    <t xml:space="preserve">               2001</t>
  </si>
  <si>
    <t xml:space="preserve">       Bill Payable</t>
  </si>
  <si>
    <t xml:space="preserve">  </t>
  </si>
  <si>
    <t xml:space="preserve">   There was no sale of investment and properties for the current financial period concerned.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</si>
  <si>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</si>
  <si>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</si>
  <si>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</si>
  <si>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</si>
  <si>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Deferred taxation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</si>
  <si>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</si>
  <si>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</si>
  <si>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</si>
  <si>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UMS Corporation Sdn Bhd had also claimed damages for various alleged breaches of fiduciary duties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</si>
  <si>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</si>
  <si>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</si>
  <si>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>and/or trust obligations owed by the four (4) former employees to UMS Corporation Sdn Bhd. An ex-parte</t>
  </si>
  <si>
    <t xml:space="preserve">UMS Corporation Sdn Bhd has also filed an application for committal proceedings against the Defendants  </t>
  </si>
  <si>
    <t xml:space="preserve">has allowed a holding over with regards the ex-parte Order obtained on 18 September 2000. Meanwhile, </t>
  </si>
  <si>
    <t xml:space="preserve">contending that they have breached the ex-parte Order dated 18 September 2000. Hearing for the </t>
  </si>
  <si>
    <t>for alleged misappropriation and/or conversion of goods of UMS Corporation Sdn Bhd.</t>
  </si>
  <si>
    <t xml:space="preserve">      </t>
  </si>
  <si>
    <t xml:space="preserve">      The directors are of the opinion that they are satisfied with the above performance as the profits has increased</t>
  </si>
  <si>
    <t>- Inventories</t>
  </si>
  <si>
    <t>-Trade receivables</t>
  </si>
  <si>
    <t>-Short term borrowings</t>
  </si>
  <si>
    <t>-Short term investments</t>
  </si>
  <si>
    <t>-Cash</t>
  </si>
  <si>
    <t>-Fixed deposits</t>
  </si>
  <si>
    <t xml:space="preserve">-Other debtors,deposits and </t>
  </si>
  <si>
    <t xml:space="preserve"> prepayments</t>
  </si>
  <si>
    <t>-Trade payables</t>
  </si>
  <si>
    <t>-Other payables</t>
  </si>
  <si>
    <t>-Provision for taxation</t>
  </si>
  <si>
    <t>-Proposed dividend</t>
  </si>
  <si>
    <t>1. Property,plant and equipment</t>
  </si>
  <si>
    <t>2. Investment property</t>
  </si>
  <si>
    <t>3. Investment in Associated Companies</t>
  </si>
  <si>
    <t>4. Long term investments</t>
  </si>
  <si>
    <t>5. Goodwill on consolidation</t>
  </si>
  <si>
    <t>6. Intangible assets</t>
  </si>
  <si>
    <t>7. Other long term assets</t>
  </si>
  <si>
    <t>8. Current Assets</t>
  </si>
  <si>
    <t>9. Current Liabilities</t>
  </si>
  <si>
    <t>10.Net Current assets</t>
  </si>
  <si>
    <t>11.Shareholders' funds</t>
  </si>
  <si>
    <t xml:space="preserve">    Share Capital</t>
  </si>
  <si>
    <t xml:space="preserve">    Reserves</t>
  </si>
  <si>
    <t xml:space="preserve">    - Share premium</t>
  </si>
  <si>
    <t xml:space="preserve">    - Revaluation reserve</t>
  </si>
  <si>
    <t xml:space="preserve">    - Capital reserve</t>
  </si>
  <si>
    <t xml:space="preserve">    - Statutory reserve</t>
  </si>
  <si>
    <t xml:space="preserve">    - Retained profit</t>
  </si>
  <si>
    <t xml:space="preserve">    - Reserve on consolidation</t>
  </si>
  <si>
    <t>12. Minority Interests</t>
  </si>
  <si>
    <t>13.Long term borrowings</t>
  </si>
  <si>
    <t>14.Other long term liabilities</t>
  </si>
  <si>
    <t>15.Deferred taxation</t>
  </si>
  <si>
    <t>16.Net tangible assets per share ( RM ) :-</t>
  </si>
  <si>
    <t>Basic</t>
  </si>
  <si>
    <t>Fully diluted</t>
  </si>
  <si>
    <t xml:space="preserve">       Letter of credit</t>
  </si>
  <si>
    <t xml:space="preserve">      Net profit from ordinary activities attributable to members of the company for the cumulative quarter ended</t>
  </si>
  <si>
    <t xml:space="preserve">      The improvement in the net profit from ordinary activities attributable to members of the company is mainly due </t>
  </si>
  <si>
    <t xml:space="preserve">      to sales of products with better gross margins, better savings in financial interests and improved operating </t>
  </si>
  <si>
    <t xml:space="preserve">      anticipated to be slow. The effects of a slowing global economy especially those of USA, Japan and European</t>
  </si>
  <si>
    <t xml:space="preserve">      Union will have a material impact on the Malaysian economy. Sectors currently experiencing a slowdown will</t>
  </si>
  <si>
    <t xml:space="preserve">committal,as previously disclosed, was initially scheduled on 11 June 2001.However, the Honorable </t>
  </si>
  <si>
    <t xml:space="preserve">Court hearing the matter, Commercial 8, was disbanded prior to the aforesaid date. As a result, the </t>
  </si>
  <si>
    <t xml:space="preserve">hearing date of 11 June 2001 has since been vacated to enable the freshly appointed Court </t>
  </si>
  <si>
    <t>( Commercial 4 ) to sort out the file and thereof allocate a hearing date for the application for committal</t>
  </si>
  <si>
    <t>30/09/2000</t>
  </si>
  <si>
    <t>1.32</t>
  </si>
  <si>
    <t>1.27</t>
  </si>
  <si>
    <t xml:space="preserve">        The above proposals have been implemented.</t>
  </si>
  <si>
    <t xml:space="preserve">      even though the sales has decreased.</t>
  </si>
  <si>
    <t>30/09/2001</t>
  </si>
  <si>
    <t xml:space="preserve">      Net profit from ordinary activities attributable to members of the company for the quarter ended 30/9/2001</t>
  </si>
  <si>
    <t xml:space="preserve">     The directors now recommend a final dividend of 2% less 28% income tax amounting to RM570,240 in respect</t>
  </si>
  <si>
    <t xml:space="preserve">     of the current year.</t>
  </si>
  <si>
    <t xml:space="preserve">     This note is not applicable for the company.</t>
  </si>
  <si>
    <t xml:space="preserve">      be the export driven industries especially electronics and electrical subsectors of the manufacturing industry.</t>
  </si>
  <si>
    <t xml:space="preserve">      However with the improvement in palm oil prices and a vibrant petroleum sector, this will serve to offset the</t>
  </si>
  <si>
    <t xml:space="preserve">      negative impact of the slowdown in the manufacturing sector. </t>
  </si>
  <si>
    <t xml:space="preserve">      of industries , the Board is quite confident of steering the Group out of this trying period.</t>
  </si>
  <si>
    <t xml:space="preserve">      With the Group's build in strengths and core efficiencies and its diversified product mix serving a broad spectrum</t>
  </si>
  <si>
    <t>proceedings.In the premises, the Court has since fixed 6.12.2001 for hearing of the application for</t>
  </si>
  <si>
    <t>committal proceedings against the Defendants. Meanwhile, the 1st Defendant has made a formal</t>
  </si>
  <si>
    <t xml:space="preserve">application to Court for an order that he be allowed to withdraw RM10,000.00 from one of his bank </t>
  </si>
  <si>
    <t>accounts in order to settle his legal fees. The said application is fixed for hearing on 14.1.2002.</t>
  </si>
  <si>
    <t xml:space="preserve">     of computation as compared with the most recent annual financial statement which comply with the </t>
  </si>
  <si>
    <t xml:space="preserve">     applicable approved accounting standards issued by the Malaysian Accounting Standards Board ( "MASB" ).</t>
  </si>
  <si>
    <t xml:space="preserve">    Share Application Monies</t>
  </si>
  <si>
    <t xml:space="preserve">      30/9/2001 has increased to RM5,104,000 as compared to RM4,411,000 for the preceeding quarter ended </t>
  </si>
  <si>
    <t xml:space="preserve">      30/9/2000, an increase of 15.71%.</t>
  </si>
  <si>
    <t xml:space="preserve">      Revenue for the cumulative quarter ended 30/9/2001 has decreased to RM54,349,000  as compared to</t>
  </si>
  <si>
    <t xml:space="preserve">      RM64,458,000 for the cumulative preceeding quarter ended 30/9/2000, a decrease of 15.68%.</t>
  </si>
  <si>
    <t xml:space="preserve">      Revenue for the quarter ended 30/9/2001 has increased to RM12,724,000 as compared to RM12,717,000</t>
  </si>
  <si>
    <t xml:space="preserve">      for the preceeding quarter ended 30/6/2001, a slight increase of 0.06%.</t>
  </si>
  <si>
    <t xml:space="preserve">      efficiencies.</t>
  </si>
  <si>
    <t xml:space="preserve">      has decreased to RM1,152,000 as compared to RM1,824,000 for the preceeding quarter ended 30/6/2001, a</t>
  </si>
  <si>
    <t xml:space="preserve">      decrease of 36.84%.</t>
  </si>
  <si>
    <t xml:space="preserve">      The decrease in the net profit from activities attributable to members of the company despite a slight increase </t>
  </si>
  <si>
    <t xml:space="preserve">      of revenue for the current quarter as compared to the preceeding quarter is mainly due the effect of the slowing</t>
  </si>
  <si>
    <t xml:space="preserve">      down of the local and global economy.</t>
  </si>
  <si>
    <t>1.44</t>
  </si>
  <si>
    <t>1.39</t>
  </si>
  <si>
    <t xml:space="preserve">      The general outlook of the economy for the first quarter ( that is from October 2001 to December 2001 ) is </t>
  </si>
  <si>
    <t xml:space="preserve">5. SALE OF INVESTMENT AND PROPERTIES         </t>
  </si>
  <si>
    <t>6. PURCHASE AND SALE OF QUOTED SECURITIES</t>
  </si>
  <si>
    <t>7. COMPOSITION OF COMPANY</t>
  </si>
  <si>
    <t>8. CORPORATE PROPOSAL</t>
  </si>
  <si>
    <t>18.  SEASONALITY OR CYCLICALITY OF OPERATIONS</t>
  </si>
  <si>
    <t>9. DETAILS OF ISSUANCES AND REPAYMENTS OF DEBTS AND OTHER SHARE ISSUES</t>
  </si>
  <si>
    <t>11. CONTINGENT LIABILITIES</t>
  </si>
  <si>
    <t>12. FINANCIAL INSTRUMENTS WITH OFF BALANCE SHEET RISK</t>
  </si>
  <si>
    <t>13. MATERIAL LITIGATION</t>
  </si>
  <si>
    <t>14. SEGMENTAL REPORTING</t>
  </si>
  <si>
    <t xml:space="preserve">16. REVIEW OF THE FOURTH QUARTERLY RESULTS  </t>
  </si>
  <si>
    <t>15. COMMENTS ON QUARTERLY REPORT COMPARISION</t>
  </si>
  <si>
    <t>10. GROUP BORROWINGS</t>
  </si>
  <si>
    <t>17. MATERIAL EVENTS SUBSEQUENT TO THE END OF THE PERIOD</t>
  </si>
  <si>
    <t xml:space="preserve">      There were no material events subsequent to the end of the financial period, reported on as at 30 September </t>
  </si>
  <si>
    <t xml:space="preserve">       2001 up to 23 September 2001 ( the latest practicable date which is not earlier than 7 days from the date of  </t>
  </si>
  <si>
    <t xml:space="preserve">       issue of the quarterly report) that have not been reflected in the financial statements for the financial period</t>
  </si>
  <si>
    <t xml:space="preserve">       ended 30 September 2001.</t>
  </si>
  <si>
    <t>UMS HOLDINGS BERHAD (74125-V)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</si>
</sst>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dd/mm/yyyy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 horizontal="center"/>
    </xf>
    <xf numFmtId="3" fontId="0" fillId="0" borderId="0" xfId="0" applyAlignment="1" quotePrefix="1">
      <alignment/>
    </xf>
    <xf numFmtId="3" fontId="0" fillId="0" borderId="1" xfId="0" applyBorder="1" applyAlignment="1">
      <alignment/>
    </xf>
    <xf numFmtId="3" fontId="0" fillId="0" borderId="0" xfId="0" applyBorder="1" applyAlignment="1">
      <alignment/>
    </xf>
    <xf numFmtId="3" fontId="0" fillId="0" borderId="1" xfId="0" applyBorder="1" applyAlignment="1" quotePrefix="1">
      <alignment/>
    </xf>
    <xf numFmtId="3" fontId="1" fillId="0" borderId="0" xfId="0" applyFont="1" applyAlignment="1" quotePrefix="1">
      <alignment horizontal="center"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2" fillId="0" borderId="0" xfId="0" applyFont="1" applyAlignment="1">
      <alignment/>
    </xf>
    <xf numFmtId="3" fontId="0" fillId="0" borderId="0" xfId="0" applyAlignment="1" quotePrefix="1">
      <alignment horizontal="center"/>
    </xf>
    <xf numFmtId="3" fontId="0" fillId="0" borderId="0" xfId="0" applyAlignment="1">
      <alignment horizontal="center"/>
    </xf>
    <xf numFmtId="3" fontId="0" fillId="0" borderId="1" xfId="0" applyBorder="1" applyAlignment="1">
      <alignment horizontal="center"/>
    </xf>
    <xf numFmtId="3" fontId="0" fillId="0" borderId="6" xfId="0" applyBorder="1" applyAlignment="1">
      <alignment horizontal="center"/>
    </xf>
    <xf numFmtId="3" fontId="0" fillId="0" borderId="1" xfId="0" applyBorder="1" applyAlignment="1" quotePrefix="1">
      <alignment horizontal="right"/>
    </xf>
    <xf numFmtId="3" fontId="0" fillId="0" borderId="0" xfId="0" applyFont="1" applyAlignment="1">
      <alignment/>
    </xf>
    <xf numFmtId="3" fontId="0" fillId="0" borderId="0" xfId="0" applyFill="1" applyBorder="1" applyAlignment="1">
      <alignment/>
    </xf>
    <xf numFmtId="3" fontId="0" fillId="0" borderId="1" xfId="0" applyFill="1" applyBorder="1" applyAlignment="1">
      <alignment/>
    </xf>
    <xf numFmtId="3" fontId="0" fillId="0" borderId="0" xfId="0" applyBorder="1" applyAlignment="1" quotePrefix="1">
      <alignment horizontal="right"/>
    </xf>
    <xf numFmtId="3" fontId="0" fillId="0" borderId="7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59">
      <selection activeCell="A77" sqref="A77"/>
    </sheetView>
  </sheetViews>
  <sheetFormatPr defaultColWidth="9.140625" defaultRowHeight="12.75"/>
  <sheetData>
    <row r="1" spans="1:4" ht="12.75">
      <c r="A1" s="1" t="s">
        <v>191</v>
      </c>
      <c r="B1" s="1"/>
      <c r="C1" s="1"/>
      <c r="D1" s="1"/>
    </row>
    <row r="3" ht="12.75">
      <c r="A3" s="1" t="s">
        <v>4</v>
      </c>
    </row>
    <row r="4" spans="5:8" ht="12.75">
      <c r="E4" s="2" t="s">
        <v>5</v>
      </c>
      <c r="H4" s="2" t="s">
        <v>5</v>
      </c>
    </row>
    <row r="5" spans="5:8" ht="12.75">
      <c r="E5" s="2" t="s">
        <v>6</v>
      </c>
      <c r="H5" s="2" t="s">
        <v>61</v>
      </c>
    </row>
    <row r="6" spans="5:8" ht="12.75">
      <c r="E6" s="2" t="s">
        <v>0</v>
      </c>
      <c r="H6" s="2" t="s">
        <v>62</v>
      </c>
    </row>
    <row r="7" spans="5:8" ht="12.75">
      <c r="E7" s="2" t="s">
        <v>1</v>
      </c>
      <c r="H7" s="2" t="s">
        <v>63</v>
      </c>
    </row>
    <row r="8" spans="5:8" ht="12.75">
      <c r="E8" s="7" t="s">
        <v>141</v>
      </c>
      <c r="H8" s="7" t="s">
        <v>136</v>
      </c>
    </row>
    <row r="9" spans="5:8" ht="12.75">
      <c r="E9" s="2" t="s">
        <v>2</v>
      </c>
      <c r="H9" s="2" t="s">
        <v>2</v>
      </c>
    </row>
    <row r="11" spans="1:8" ht="12.75">
      <c r="A11" t="s">
        <v>100</v>
      </c>
      <c r="E11">
        <v>19656</v>
      </c>
      <c r="H11">
        <v>19508</v>
      </c>
    </row>
    <row r="12" spans="1:8" ht="12.75">
      <c r="A12" t="s">
        <v>101</v>
      </c>
      <c r="E12">
        <v>0</v>
      </c>
      <c r="H12">
        <v>0</v>
      </c>
    </row>
    <row r="13" spans="1:8" ht="12.75">
      <c r="A13" t="s">
        <v>102</v>
      </c>
      <c r="E13">
        <v>7786</v>
      </c>
      <c r="H13">
        <v>6690</v>
      </c>
    </row>
    <row r="14" spans="1:8" ht="12.75">
      <c r="A14" t="s">
        <v>103</v>
      </c>
      <c r="E14">
        <v>54</v>
      </c>
      <c r="H14">
        <v>54</v>
      </c>
    </row>
    <row r="15" spans="1:8" ht="12.75">
      <c r="A15" t="s">
        <v>104</v>
      </c>
      <c r="E15">
        <v>402</v>
      </c>
      <c r="H15">
        <v>503</v>
      </c>
    </row>
    <row r="16" spans="1:8" ht="12.75">
      <c r="A16" t="s">
        <v>105</v>
      </c>
      <c r="E16">
        <v>0</v>
      </c>
      <c r="H16">
        <v>0</v>
      </c>
    </row>
    <row r="17" spans="1:8" ht="13.5" thickBot="1">
      <c r="A17" t="s">
        <v>106</v>
      </c>
      <c r="E17" s="4">
        <v>0</v>
      </c>
      <c r="H17" s="4">
        <v>0</v>
      </c>
    </row>
    <row r="18" spans="5:8" ht="12.75">
      <c r="E18">
        <f>SUM(E11:E17)</f>
        <v>27898</v>
      </c>
      <c r="H18">
        <f>SUM(H11:H17)</f>
        <v>26755</v>
      </c>
    </row>
    <row r="19" ht="13.5" thickBot="1">
      <c r="A19" t="s">
        <v>107</v>
      </c>
    </row>
    <row r="20" spans="2:8" ht="12.75">
      <c r="B20" s="3" t="s">
        <v>88</v>
      </c>
      <c r="E20" s="8">
        <v>7857</v>
      </c>
      <c r="H20" s="8">
        <v>9626</v>
      </c>
    </row>
    <row r="21" spans="2:8" ht="12.75">
      <c r="B21" s="3" t="s">
        <v>89</v>
      </c>
      <c r="E21" s="9">
        <v>22598</v>
      </c>
      <c r="H21" s="9">
        <v>26009</v>
      </c>
    </row>
    <row r="22" spans="2:8" ht="12.75">
      <c r="B22" s="3" t="s">
        <v>91</v>
      </c>
      <c r="E22" s="9">
        <v>0</v>
      </c>
      <c r="H22" s="9">
        <v>0</v>
      </c>
    </row>
    <row r="23" spans="2:8" ht="12.75">
      <c r="B23" s="3" t="s">
        <v>92</v>
      </c>
      <c r="E23" s="9">
        <v>3344</v>
      </c>
      <c r="H23" s="9">
        <v>4365</v>
      </c>
    </row>
    <row r="24" spans="2:8" ht="12.75">
      <c r="B24" s="3" t="s">
        <v>93</v>
      </c>
      <c r="E24" s="9">
        <v>6047</v>
      </c>
      <c r="H24" s="9">
        <v>0</v>
      </c>
    </row>
    <row r="25" spans="2:8" ht="12.75">
      <c r="B25" s="3" t="s">
        <v>94</v>
      </c>
      <c r="E25" s="9"/>
      <c r="H25" s="9"/>
    </row>
    <row r="26" spans="2:8" ht="13.5" thickBot="1">
      <c r="B26" t="s">
        <v>95</v>
      </c>
      <c r="E26" s="10">
        <v>586</v>
      </c>
      <c r="H26" s="9">
        <v>772</v>
      </c>
    </row>
    <row r="27" spans="5:8" ht="13.5" thickBot="1">
      <c r="E27" s="10">
        <f>SUM(E20:E26)</f>
        <v>40432</v>
      </c>
      <c r="H27" s="11">
        <f>SUM(H20:H26)</f>
        <v>40772</v>
      </c>
    </row>
    <row r="28" ht="13.5" thickBot="1">
      <c r="A28" t="s">
        <v>108</v>
      </c>
    </row>
    <row r="29" spans="2:8" ht="12.75">
      <c r="B29" s="3" t="s">
        <v>96</v>
      </c>
      <c r="E29" s="8">
        <v>5230</v>
      </c>
      <c r="H29" s="8">
        <v>8766</v>
      </c>
    </row>
    <row r="30" spans="2:8" ht="12.75">
      <c r="B30" s="3" t="s">
        <v>97</v>
      </c>
      <c r="E30" s="9">
        <v>1635</v>
      </c>
      <c r="H30" s="9">
        <v>1047</v>
      </c>
    </row>
    <row r="31" spans="2:8" ht="12.75">
      <c r="B31" s="3" t="s">
        <v>90</v>
      </c>
      <c r="E31" s="9">
        <v>846</v>
      </c>
      <c r="H31" s="9">
        <v>1954</v>
      </c>
    </row>
    <row r="32" spans="2:8" ht="12.75">
      <c r="B32" s="3" t="s">
        <v>98</v>
      </c>
      <c r="E32" s="9">
        <v>1923</v>
      </c>
      <c r="H32" s="9">
        <v>713</v>
      </c>
    </row>
    <row r="33" spans="2:8" ht="12.75">
      <c r="B33" s="3" t="s">
        <v>99</v>
      </c>
      <c r="E33" s="9">
        <v>570</v>
      </c>
      <c r="H33" s="9">
        <v>285</v>
      </c>
    </row>
    <row r="34" spans="2:8" ht="13.5" thickBot="1">
      <c r="B34" s="3"/>
      <c r="E34" s="9"/>
      <c r="H34" s="9"/>
    </row>
    <row r="35" spans="5:8" ht="13.5" thickBot="1">
      <c r="E35" s="11">
        <f>SUM(E29:E34)</f>
        <v>10204</v>
      </c>
      <c r="H35" s="11">
        <f>SUM(H29:H34)</f>
        <v>12765</v>
      </c>
    </row>
    <row r="37" spans="1:8" ht="12.75">
      <c r="A37" t="s">
        <v>109</v>
      </c>
      <c r="E37">
        <f>(E27-E35)</f>
        <v>30228</v>
      </c>
      <c r="H37">
        <f>(H27-H35)</f>
        <v>28007</v>
      </c>
    </row>
    <row r="39" spans="5:8" ht="13.5" thickBot="1">
      <c r="E39" s="12">
        <f>(E18+E37)</f>
        <v>58126</v>
      </c>
      <c r="H39" s="12">
        <f>(H18+H37)</f>
        <v>54762</v>
      </c>
    </row>
    <row r="41" ht="12.75">
      <c r="A41" t="s">
        <v>110</v>
      </c>
    </row>
    <row r="42" spans="1:8" ht="12.75">
      <c r="A42" t="s">
        <v>111</v>
      </c>
      <c r="E42">
        <v>39621</v>
      </c>
      <c r="H42">
        <v>19800</v>
      </c>
    </row>
    <row r="43" spans="1:8" ht="12.75">
      <c r="A43" t="s">
        <v>157</v>
      </c>
      <c r="E43">
        <v>48</v>
      </c>
      <c r="H43">
        <v>0</v>
      </c>
    </row>
    <row r="44" ht="12.75">
      <c r="A44" t="s">
        <v>112</v>
      </c>
    </row>
    <row r="45" spans="1:8" ht="12.75">
      <c r="A45" t="s">
        <v>113</v>
      </c>
      <c r="E45">
        <v>1964</v>
      </c>
      <c r="H45">
        <v>1964</v>
      </c>
    </row>
    <row r="46" spans="1:8" ht="12.75">
      <c r="A46" t="s">
        <v>114</v>
      </c>
      <c r="E46">
        <v>0</v>
      </c>
      <c r="H46">
        <v>0</v>
      </c>
    </row>
    <row r="47" spans="1:8" ht="12.75">
      <c r="A47" t="s">
        <v>115</v>
      </c>
      <c r="E47">
        <v>0</v>
      </c>
      <c r="H47">
        <v>0</v>
      </c>
    </row>
    <row r="48" spans="1:8" ht="12.75">
      <c r="A48" t="s">
        <v>116</v>
      </c>
      <c r="E48" s="5">
        <v>0</v>
      </c>
      <c r="H48" s="5">
        <v>0</v>
      </c>
    </row>
    <row r="49" spans="1:8" ht="12.75">
      <c r="A49" t="s">
        <v>117</v>
      </c>
      <c r="E49">
        <v>15815</v>
      </c>
      <c r="H49" s="5">
        <v>31080</v>
      </c>
    </row>
    <row r="50" spans="1:8" ht="13.5" thickBot="1">
      <c r="A50" t="s">
        <v>118</v>
      </c>
      <c r="E50" s="4">
        <v>36</v>
      </c>
      <c r="H50" s="21">
        <v>36</v>
      </c>
    </row>
    <row r="51" spans="5:8" ht="12.75">
      <c r="E51">
        <f>SUM(E42:E50)</f>
        <v>57484</v>
      </c>
      <c r="H51" s="20">
        <f>SUM(H42:H50)</f>
        <v>52880</v>
      </c>
    </row>
    <row r="52" ht="12.75">
      <c r="H52" s="20"/>
    </row>
    <row r="54" spans="1:8" ht="12.75">
      <c r="A54" t="s">
        <v>119</v>
      </c>
      <c r="E54">
        <v>145</v>
      </c>
      <c r="H54">
        <v>140</v>
      </c>
    </row>
    <row r="56" ht="12.75">
      <c r="A56" t="s">
        <v>68</v>
      </c>
    </row>
    <row r="57" spans="1:8" ht="12.75">
      <c r="A57" t="s">
        <v>120</v>
      </c>
      <c r="E57">
        <v>0</v>
      </c>
      <c r="H57">
        <v>1225</v>
      </c>
    </row>
    <row r="59" spans="1:8" ht="12.75">
      <c r="A59" t="s">
        <v>121</v>
      </c>
      <c r="E59">
        <v>77</v>
      </c>
      <c r="H59">
        <v>92</v>
      </c>
    </row>
    <row r="61" spans="1:8" ht="12.75">
      <c r="A61" t="s">
        <v>122</v>
      </c>
      <c r="E61">
        <v>420</v>
      </c>
      <c r="H61">
        <v>425</v>
      </c>
    </row>
    <row r="63" spans="5:8" ht="13.5" thickBot="1">
      <c r="E63" s="12">
        <f>SUM(E51:E62)</f>
        <v>58126</v>
      </c>
      <c r="H63" s="12">
        <f>SUM(H51:H62)</f>
        <v>54762</v>
      </c>
    </row>
    <row r="65" spans="1:8" ht="12.75">
      <c r="A65" t="s">
        <v>123</v>
      </c>
      <c r="E65" s="22"/>
      <c r="H65" s="22"/>
    </row>
    <row r="66" spans="3:8" ht="13.5" thickBot="1">
      <c r="C66" t="s">
        <v>124</v>
      </c>
      <c r="E66" s="18" t="s">
        <v>170</v>
      </c>
      <c r="H66" s="18" t="s">
        <v>137</v>
      </c>
    </row>
    <row r="67" spans="3:8" ht="13.5" thickBot="1">
      <c r="C67" t="s">
        <v>125</v>
      </c>
      <c r="E67" s="23" t="s">
        <v>171</v>
      </c>
      <c r="H67" s="23" t="s">
        <v>138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2"/>
  <sheetViews>
    <sheetView workbookViewId="0" topLeftCell="A160">
      <selection activeCell="A161" sqref="A161"/>
    </sheetView>
  </sheetViews>
  <sheetFormatPr defaultColWidth="9.140625" defaultRowHeight="12.75"/>
  <cols>
    <col min="3" max="3" width="6.421875" style="0" customWidth="1"/>
    <col min="4" max="4" width="9.00390625" style="0" customWidth="1"/>
    <col min="5" max="5" width="12.140625" style="0" customWidth="1"/>
    <col min="6" max="6" width="6.57421875" style="0" customWidth="1"/>
    <col min="8" max="8" width="11.7109375" style="0" customWidth="1"/>
    <col min="9" max="9" width="22.140625" style="0" customWidth="1"/>
  </cols>
  <sheetData>
    <row r="1" ht="12.75">
      <c r="A1" s="1" t="s">
        <v>191</v>
      </c>
    </row>
    <row r="2" ht="12.75">
      <c r="A2" s="13" t="s">
        <v>7</v>
      </c>
    </row>
    <row r="3" spans="1:4" ht="12.75">
      <c r="A3" s="13"/>
      <c r="D3" t="s">
        <v>39</v>
      </c>
    </row>
    <row r="4" ht="12.75">
      <c r="A4" s="1" t="s">
        <v>8</v>
      </c>
    </row>
    <row r="5" ht="12.75">
      <c r="A5" s="1"/>
    </row>
    <row r="6" ht="12.75">
      <c r="A6" t="s">
        <v>9</v>
      </c>
    </row>
    <row r="7" ht="12.75">
      <c r="A7" t="s">
        <v>155</v>
      </c>
    </row>
    <row r="8" ht="12.75">
      <c r="A8" t="s">
        <v>156</v>
      </c>
    </row>
    <row r="10" ht="12.75">
      <c r="A10" s="1" t="s">
        <v>10</v>
      </c>
    </row>
    <row r="11" ht="12.75">
      <c r="A11" s="1"/>
    </row>
    <row r="12" ht="12.75">
      <c r="A12" t="s">
        <v>11</v>
      </c>
    </row>
    <row r="13" ht="12.75">
      <c r="A13" t="s">
        <v>39</v>
      </c>
    </row>
    <row r="14" ht="12.75">
      <c r="A14" s="1" t="s">
        <v>12</v>
      </c>
    </row>
    <row r="15" ht="12.75">
      <c r="A15" s="1"/>
    </row>
    <row r="16" ht="12.75">
      <c r="A16" t="s">
        <v>13</v>
      </c>
    </row>
    <row r="18" ht="12.75">
      <c r="A18" s="1" t="s">
        <v>14</v>
      </c>
    </row>
    <row r="19" ht="12.75">
      <c r="A19" s="1"/>
    </row>
    <row r="20" ht="12.75">
      <c r="A20" t="s">
        <v>15</v>
      </c>
    </row>
    <row r="21" spans="4:7" ht="12.75">
      <c r="D21" t="s">
        <v>58</v>
      </c>
      <c r="G21" t="s">
        <v>59</v>
      </c>
    </row>
    <row r="22" spans="4:8" ht="12.75">
      <c r="D22" s="14" t="s">
        <v>64</v>
      </c>
      <c r="E22" s="14" t="s">
        <v>56</v>
      </c>
      <c r="G22" s="14" t="s">
        <v>64</v>
      </c>
      <c r="H22" s="14" t="s">
        <v>56</v>
      </c>
    </row>
    <row r="23" spans="4:8" ht="12.75">
      <c r="D23" s="15" t="s">
        <v>2</v>
      </c>
      <c r="E23" s="15" t="s">
        <v>2</v>
      </c>
      <c r="G23" s="15" t="s">
        <v>2</v>
      </c>
      <c r="H23" s="15" t="s">
        <v>2</v>
      </c>
    </row>
    <row r="25" spans="1:8" ht="12.75">
      <c r="A25" t="s">
        <v>16</v>
      </c>
      <c r="D25" s="15">
        <v>-976</v>
      </c>
      <c r="E25" s="15">
        <v>-584</v>
      </c>
      <c r="G25" s="15">
        <v>-2232</v>
      </c>
      <c r="H25" s="15">
        <v>-1428</v>
      </c>
    </row>
    <row r="26" spans="1:8" ht="12.75">
      <c r="A26" t="s">
        <v>17</v>
      </c>
      <c r="D26" s="15"/>
      <c r="E26" s="15"/>
      <c r="G26" s="15"/>
      <c r="H26" s="15"/>
    </row>
    <row r="27" spans="1:8" ht="12.75">
      <c r="A27" t="s">
        <v>3</v>
      </c>
      <c r="D27" s="15">
        <v>-113</v>
      </c>
      <c r="E27" s="15">
        <v>-147</v>
      </c>
      <c r="G27" s="15">
        <v>-462</v>
      </c>
      <c r="H27" s="15">
        <v>-472</v>
      </c>
    </row>
    <row r="28" spans="1:8" ht="12.75">
      <c r="A28" t="s">
        <v>18</v>
      </c>
      <c r="D28" s="15"/>
      <c r="E28" s="15"/>
      <c r="G28" s="15"/>
      <c r="H28" s="15"/>
    </row>
    <row r="29" spans="1:8" ht="13.5" thickBot="1">
      <c r="A29" t="s">
        <v>19</v>
      </c>
      <c r="D29" s="16">
        <v>1</v>
      </c>
      <c r="E29" s="16">
        <v>-6</v>
      </c>
      <c r="G29" s="16">
        <v>1</v>
      </c>
      <c r="H29" s="16">
        <v>-6</v>
      </c>
    </row>
    <row r="30" spans="4:8" ht="12.75">
      <c r="D30" s="15">
        <f>SUM(D25:D29)</f>
        <v>-1088</v>
      </c>
      <c r="E30" s="15">
        <f>SUM(E25:E29)</f>
        <v>-737</v>
      </c>
      <c r="G30" s="15">
        <f>SUM(G25:G29)</f>
        <v>-2693</v>
      </c>
      <c r="H30" s="15">
        <f>SUM(H25:H29)</f>
        <v>-1906</v>
      </c>
    </row>
    <row r="31" spans="1:8" ht="12.75">
      <c r="A31" t="s">
        <v>74</v>
      </c>
      <c r="D31" s="15">
        <v>-23</v>
      </c>
      <c r="E31" s="15">
        <v>168</v>
      </c>
      <c r="G31" s="15">
        <v>5</v>
      </c>
      <c r="H31" s="15">
        <v>133</v>
      </c>
    </row>
    <row r="32" spans="4:8" ht="13.5" thickBot="1">
      <c r="D32" s="17">
        <f>SUM(D30:D31)</f>
        <v>-1111</v>
      </c>
      <c r="E32" s="17">
        <f>SUM(E30:E31)</f>
        <v>-569</v>
      </c>
      <c r="G32" s="17">
        <f>SUM(G30:G31)</f>
        <v>-2688</v>
      </c>
      <c r="H32" s="17">
        <f>SUM(H30:H31)</f>
        <v>-1773</v>
      </c>
    </row>
    <row r="34" ht="12.75">
      <c r="A34" s="1" t="s">
        <v>173</v>
      </c>
    </row>
    <row r="35" ht="12.75">
      <c r="A35" s="1"/>
    </row>
    <row r="36" ht="12.75">
      <c r="A36" t="s">
        <v>69</v>
      </c>
    </row>
    <row r="38" ht="12.75">
      <c r="A38" s="1" t="s">
        <v>174</v>
      </c>
    </row>
    <row r="39" ht="12.75">
      <c r="A39" s="1"/>
    </row>
    <row r="40" ht="12.75">
      <c r="A40" t="s">
        <v>20</v>
      </c>
    </row>
    <row r="42" ht="12.75">
      <c r="A42" s="1" t="s">
        <v>175</v>
      </c>
    </row>
    <row r="43" ht="12.75">
      <c r="A43" s="1"/>
    </row>
    <row r="44" ht="12.75">
      <c r="A44" t="s">
        <v>21</v>
      </c>
    </row>
    <row r="45" ht="12.75">
      <c r="A45" t="s">
        <v>22</v>
      </c>
    </row>
    <row r="46" ht="12.75">
      <c r="A46" t="s">
        <v>23</v>
      </c>
    </row>
    <row r="48" ht="12.75">
      <c r="A48" s="1" t="s">
        <v>176</v>
      </c>
    </row>
    <row r="49" ht="12.75">
      <c r="A49" s="1"/>
    </row>
    <row r="50" ht="12.75">
      <c r="A50" t="s">
        <v>24</v>
      </c>
    </row>
    <row r="52" ht="12.75">
      <c r="A52" t="s">
        <v>25</v>
      </c>
    </row>
    <row r="53" ht="12.75">
      <c r="A53" t="s">
        <v>26</v>
      </c>
    </row>
    <row r="55" ht="12.75">
      <c r="A55" t="s">
        <v>27</v>
      </c>
    </row>
    <row r="56" ht="12.75">
      <c r="A56" t="s">
        <v>28</v>
      </c>
    </row>
    <row r="57" ht="12.75">
      <c r="A57" t="s">
        <v>29</v>
      </c>
    </row>
    <row r="59" ht="12.75">
      <c r="A59" t="s">
        <v>30</v>
      </c>
    </row>
    <row r="60" ht="12.75">
      <c r="A60" t="s">
        <v>31</v>
      </c>
    </row>
    <row r="61" ht="12.75">
      <c r="A61" t="s">
        <v>39</v>
      </c>
    </row>
    <row r="62" ht="12.75">
      <c r="A62" t="s">
        <v>139</v>
      </c>
    </row>
    <row r="65" ht="12.75">
      <c r="A65" s="1" t="s">
        <v>178</v>
      </c>
    </row>
    <row r="67" ht="12.75">
      <c r="A67" t="s">
        <v>37</v>
      </c>
    </row>
    <row r="68" ht="12.75">
      <c r="A68" t="s">
        <v>38</v>
      </c>
    </row>
    <row r="70" ht="12.75">
      <c r="A70" s="1" t="s">
        <v>185</v>
      </c>
    </row>
    <row r="71" ht="12.75">
      <c r="A71" t="s">
        <v>39</v>
      </c>
    </row>
    <row r="72" ht="12.75">
      <c r="A72" t="s">
        <v>40</v>
      </c>
    </row>
    <row r="73" spans="4:7" ht="12.75">
      <c r="D73" s="2"/>
      <c r="G73" s="1"/>
    </row>
    <row r="74" spans="3:8" ht="12.75">
      <c r="C74" t="s">
        <v>57</v>
      </c>
      <c r="D74" s="7" t="s">
        <v>66</v>
      </c>
      <c r="E74" s="2"/>
      <c r="G74" s="7" t="s">
        <v>65</v>
      </c>
      <c r="H74" s="7"/>
    </row>
    <row r="75" spans="4:8" ht="12.75">
      <c r="D75" s="2" t="s">
        <v>41</v>
      </c>
      <c r="E75" s="2" t="s">
        <v>42</v>
      </c>
      <c r="G75" s="2" t="s">
        <v>41</v>
      </c>
      <c r="H75" s="2" t="s">
        <v>42</v>
      </c>
    </row>
    <row r="76" spans="4:8" ht="12.75">
      <c r="D76" s="2" t="s">
        <v>2</v>
      </c>
      <c r="E76" s="2" t="s">
        <v>2</v>
      </c>
      <c r="G76" s="2" t="s">
        <v>2</v>
      </c>
      <c r="H76" s="2" t="s">
        <v>2</v>
      </c>
    </row>
    <row r="77" spans="4:8" ht="12.75">
      <c r="D77" s="2"/>
      <c r="E77" s="2"/>
      <c r="G77" s="2"/>
      <c r="H77" s="2"/>
    </row>
    <row r="78" spans="1:8" ht="13.5" thickBot="1">
      <c r="A78" t="s">
        <v>43</v>
      </c>
      <c r="D78" s="4">
        <v>0</v>
      </c>
      <c r="E78" s="18">
        <v>0</v>
      </c>
      <c r="G78" s="6">
        <v>1225</v>
      </c>
      <c r="H78" s="4">
        <v>0</v>
      </c>
    </row>
    <row r="79" spans="5:7" ht="12.75">
      <c r="E79" s="14"/>
      <c r="G79" s="3"/>
    </row>
    <row r="80" ht="12.75">
      <c r="A80" t="s">
        <v>44</v>
      </c>
    </row>
    <row r="81" spans="1:8" ht="12.75">
      <c r="A81" t="s">
        <v>45</v>
      </c>
      <c r="D81">
        <v>0</v>
      </c>
      <c r="E81">
        <v>0</v>
      </c>
      <c r="G81">
        <v>403</v>
      </c>
      <c r="H81">
        <v>0</v>
      </c>
    </row>
    <row r="82" spans="1:8" ht="12.75">
      <c r="A82" t="s">
        <v>46</v>
      </c>
      <c r="D82">
        <v>0</v>
      </c>
      <c r="E82">
        <v>0</v>
      </c>
      <c r="G82" s="3">
        <v>0</v>
      </c>
      <c r="H82">
        <v>0</v>
      </c>
    </row>
    <row r="83" spans="1:8" ht="12.75">
      <c r="A83" t="s">
        <v>47</v>
      </c>
      <c r="D83">
        <v>0</v>
      </c>
      <c r="E83">
        <v>0</v>
      </c>
      <c r="G83" s="3">
        <v>0</v>
      </c>
      <c r="H83">
        <v>0</v>
      </c>
    </row>
    <row r="84" spans="1:7" ht="12.75">
      <c r="A84" t="s">
        <v>126</v>
      </c>
      <c r="D84">
        <v>0</v>
      </c>
      <c r="E84">
        <v>0</v>
      </c>
      <c r="G84" s="3">
        <v>0</v>
      </c>
    </row>
    <row r="85" spans="1:8" ht="12.75">
      <c r="A85" t="s">
        <v>48</v>
      </c>
      <c r="D85">
        <v>0</v>
      </c>
      <c r="E85">
        <v>0</v>
      </c>
      <c r="G85" s="3">
        <v>0</v>
      </c>
      <c r="H85">
        <v>0</v>
      </c>
    </row>
    <row r="86" spans="1:8" ht="12.75">
      <c r="A86" t="s">
        <v>67</v>
      </c>
      <c r="D86">
        <v>846</v>
      </c>
      <c r="E86">
        <v>0</v>
      </c>
      <c r="G86">
        <v>1551</v>
      </c>
      <c r="H86">
        <v>0</v>
      </c>
    </row>
    <row r="87" spans="4:8" ht="13.5" thickBot="1">
      <c r="D87" s="12">
        <f>SUM(D81:D86)</f>
        <v>846</v>
      </c>
      <c r="E87" s="12">
        <v>0</v>
      </c>
      <c r="G87" s="12">
        <f>SUM(G81:G86)</f>
        <v>1954</v>
      </c>
      <c r="H87" s="12">
        <f>SUM(H81:H86)</f>
        <v>0</v>
      </c>
    </row>
    <row r="88" spans="7:8" ht="12.75">
      <c r="G88" s="5"/>
      <c r="H88" s="5"/>
    </row>
    <row r="89" ht="12.75">
      <c r="A89" s="1" t="s">
        <v>179</v>
      </c>
    </row>
    <row r="91" spans="7:8" ht="12.75">
      <c r="G91" s="7" t="s">
        <v>64</v>
      </c>
      <c r="H91" s="7" t="s">
        <v>56</v>
      </c>
    </row>
    <row r="92" spans="7:8" ht="12.75">
      <c r="G92" s="2" t="s">
        <v>2</v>
      </c>
      <c r="H92" s="2" t="s">
        <v>2</v>
      </c>
    </row>
    <row r="94" spans="1:8" ht="12.75">
      <c r="A94" t="s">
        <v>60</v>
      </c>
      <c r="G94" s="15">
        <v>65</v>
      </c>
      <c r="H94" s="15">
        <v>12</v>
      </c>
    </row>
    <row r="95" spans="7:8" ht="12.75">
      <c r="G95" s="15"/>
      <c r="H95" s="15"/>
    </row>
    <row r="96" ht="12.75">
      <c r="A96" s="1" t="s">
        <v>180</v>
      </c>
    </row>
    <row r="98" ht="12.75">
      <c r="A98" t="s">
        <v>49</v>
      </c>
    </row>
    <row r="100" ht="12.75">
      <c r="A100" s="1" t="s">
        <v>181</v>
      </c>
    </row>
    <row r="101" ht="12.75">
      <c r="A101" s="1"/>
    </row>
    <row r="102" ht="12.75">
      <c r="A102" s="19" t="s">
        <v>70</v>
      </c>
    </row>
    <row r="103" ht="12.75">
      <c r="A103" s="19" t="s">
        <v>71</v>
      </c>
    </row>
    <row r="104" ht="12.75">
      <c r="A104" s="19" t="s">
        <v>72</v>
      </c>
    </row>
    <row r="105" ht="12.75">
      <c r="A105" s="19" t="s">
        <v>73</v>
      </c>
    </row>
    <row r="106" ht="12.75">
      <c r="A106" s="1"/>
    </row>
    <row r="107" spans="1:2" ht="12.75">
      <c r="A107" s="1" t="s">
        <v>75</v>
      </c>
      <c r="B107" t="s">
        <v>76</v>
      </c>
    </row>
    <row r="108" spans="1:2" ht="12.75">
      <c r="A108" s="1" t="s">
        <v>39</v>
      </c>
      <c r="B108" t="s">
        <v>77</v>
      </c>
    </row>
    <row r="109" spans="1:2" ht="12.75">
      <c r="A109" s="1"/>
      <c r="B109" t="s">
        <v>85</v>
      </c>
    </row>
    <row r="110" spans="1:2" ht="12.75">
      <c r="A110" s="1"/>
      <c r="B110" t="s">
        <v>78</v>
      </c>
    </row>
    <row r="111" spans="1:2" ht="12.75">
      <c r="A111" s="1"/>
      <c r="B111" t="s">
        <v>81</v>
      </c>
    </row>
    <row r="112" spans="1:2" ht="12.75">
      <c r="A112" s="1"/>
      <c r="B112" t="s">
        <v>79</v>
      </c>
    </row>
    <row r="113" ht="12.75">
      <c r="B113" t="s">
        <v>80</v>
      </c>
    </row>
    <row r="114" ht="12.75">
      <c r="B114" t="s">
        <v>83</v>
      </c>
    </row>
    <row r="115" ht="12.75">
      <c r="B115" t="s">
        <v>82</v>
      </c>
    </row>
    <row r="116" ht="12.75">
      <c r="B116" t="s">
        <v>84</v>
      </c>
    </row>
    <row r="117" ht="12.75">
      <c r="B117" t="s">
        <v>132</v>
      </c>
    </row>
    <row r="118" ht="12.75">
      <c r="B118" t="s">
        <v>133</v>
      </c>
    </row>
    <row r="119" ht="12.75">
      <c r="B119" t="s">
        <v>134</v>
      </c>
    </row>
    <row r="120" ht="12.75">
      <c r="B120" t="s">
        <v>135</v>
      </c>
    </row>
    <row r="121" ht="12.75">
      <c r="B121" t="s">
        <v>151</v>
      </c>
    </row>
    <row r="122" ht="12.75">
      <c r="B122" t="s">
        <v>152</v>
      </c>
    </row>
    <row r="123" ht="12.75">
      <c r="B123" t="s">
        <v>153</v>
      </c>
    </row>
    <row r="124" ht="12.75">
      <c r="B124" t="s">
        <v>154</v>
      </c>
    </row>
    <row r="126" ht="12.75">
      <c r="A126" s="1" t="s">
        <v>182</v>
      </c>
    </row>
    <row r="127" ht="12.75">
      <c r="A127" s="1"/>
    </row>
    <row r="128" ht="12.75">
      <c r="A128" t="s">
        <v>50</v>
      </c>
    </row>
    <row r="129" ht="12.75">
      <c r="A129" t="s">
        <v>51</v>
      </c>
    </row>
    <row r="130" ht="12.75">
      <c r="A130" t="s">
        <v>52</v>
      </c>
    </row>
    <row r="132" ht="12.75">
      <c r="A132" s="1" t="s">
        <v>184</v>
      </c>
    </row>
    <row r="133" ht="12.75">
      <c r="A133" t="s">
        <v>86</v>
      </c>
    </row>
    <row r="134" ht="12.75">
      <c r="A134" t="s">
        <v>162</v>
      </c>
    </row>
    <row r="135" ht="12.75">
      <c r="A135" t="s">
        <v>163</v>
      </c>
    </row>
    <row r="136" ht="12.75">
      <c r="A136" t="s">
        <v>142</v>
      </c>
    </row>
    <row r="137" ht="12.75">
      <c r="A137" t="s">
        <v>165</v>
      </c>
    </row>
    <row r="138" ht="12.75">
      <c r="A138" t="s">
        <v>166</v>
      </c>
    </row>
    <row r="139" ht="12.75">
      <c r="A139" t="s">
        <v>167</v>
      </c>
    </row>
    <row r="140" ht="12.75">
      <c r="A140" t="s">
        <v>168</v>
      </c>
    </row>
    <row r="141" ht="12.75">
      <c r="A141" t="s">
        <v>169</v>
      </c>
    </row>
    <row r="143" ht="12.75">
      <c r="A143" s="1" t="s">
        <v>183</v>
      </c>
    </row>
    <row r="144" ht="12.75">
      <c r="A144" s="1"/>
    </row>
    <row r="145" ht="12.75">
      <c r="A145" t="s">
        <v>160</v>
      </c>
    </row>
    <row r="146" ht="12.75">
      <c r="A146" t="s">
        <v>161</v>
      </c>
    </row>
    <row r="147" ht="12.75">
      <c r="A147" t="s">
        <v>127</v>
      </c>
    </row>
    <row r="148" ht="12.75">
      <c r="A148" t="s">
        <v>158</v>
      </c>
    </row>
    <row r="149" ht="12.75">
      <c r="A149" t="s">
        <v>159</v>
      </c>
    </row>
    <row r="150" ht="12.75">
      <c r="A150" t="s">
        <v>87</v>
      </c>
    </row>
    <row r="151" ht="12.75">
      <c r="A151" t="s">
        <v>140</v>
      </c>
    </row>
    <row r="152" ht="12.75">
      <c r="A152" t="s">
        <v>128</v>
      </c>
    </row>
    <row r="153" ht="12.75">
      <c r="A153" t="s">
        <v>129</v>
      </c>
    </row>
    <row r="154" ht="12.75">
      <c r="A154" t="s">
        <v>164</v>
      </c>
    </row>
    <row r="156" ht="12.75">
      <c r="A156" s="1" t="s">
        <v>186</v>
      </c>
    </row>
    <row r="158" ht="12.75">
      <c r="A158" t="s">
        <v>187</v>
      </c>
    </row>
    <row r="159" ht="12.75">
      <c r="A159" t="s">
        <v>188</v>
      </c>
    </row>
    <row r="160" ht="12.75">
      <c r="A160" t="s">
        <v>189</v>
      </c>
    </row>
    <row r="161" ht="12.75">
      <c r="A161" t="s">
        <v>190</v>
      </c>
    </row>
    <row r="163" ht="12.75">
      <c r="A163" s="1" t="s">
        <v>177</v>
      </c>
    </row>
    <row r="164" ht="12.75">
      <c r="A164" s="1"/>
    </row>
    <row r="165" ht="12.75">
      <c r="A165" t="s">
        <v>32</v>
      </c>
    </row>
    <row r="166" ht="12.75">
      <c r="A166" t="s">
        <v>33</v>
      </c>
    </row>
    <row r="167" ht="12.75">
      <c r="A167" t="s">
        <v>34</v>
      </c>
    </row>
    <row r="168" ht="12.75">
      <c r="A168" t="s">
        <v>35</v>
      </c>
    </row>
    <row r="169" ht="12.75">
      <c r="A169" t="s">
        <v>36</v>
      </c>
    </row>
    <row r="171" ht="12.75">
      <c r="A171" s="1" t="s">
        <v>53</v>
      </c>
    </row>
    <row r="172" ht="12.75">
      <c r="A172" s="1"/>
    </row>
    <row r="173" ht="12.75">
      <c r="A173" s="19" t="s">
        <v>172</v>
      </c>
    </row>
    <row r="174" ht="12.75">
      <c r="A174" s="19" t="s">
        <v>130</v>
      </c>
    </row>
    <row r="175" ht="12.75">
      <c r="A175" s="19" t="s">
        <v>131</v>
      </c>
    </row>
    <row r="176" ht="12.75">
      <c r="A176" s="19" t="s">
        <v>146</v>
      </c>
    </row>
    <row r="177" ht="12.75">
      <c r="A177" s="19" t="s">
        <v>147</v>
      </c>
    </row>
    <row r="178" ht="12.75">
      <c r="A178" s="19" t="s">
        <v>148</v>
      </c>
    </row>
    <row r="179" ht="12.75">
      <c r="A179" s="19" t="s">
        <v>150</v>
      </c>
    </row>
    <row r="180" ht="12.75">
      <c r="A180" s="19" t="s">
        <v>149</v>
      </c>
    </row>
    <row r="181" ht="12.75">
      <c r="A181" t="s">
        <v>39</v>
      </c>
    </row>
    <row r="182" ht="12.75">
      <c r="A182" s="1" t="s">
        <v>54</v>
      </c>
    </row>
    <row r="183" ht="12.75">
      <c r="A183" s="1"/>
    </row>
    <row r="184" ht="12.75">
      <c r="A184" t="s">
        <v>145</v>
      </c>
    </row>
    <row r="186" ht="12.75">
      <c r="A186" s="1" t="s">
        <v>55</v>
      </c>
    </row>
    <row r="188" ht="12.75">
      <c r="A188" t="s">
        <v>143</v>
      </c>
    </row>
    <row r="189" ht="12.75">
      <c r="A189" t="s">
        <v>144</v>
      </c>
    </row>
    <row r="192" ht="12.75">
      <c r="A192" s="1"/>
    </row>
  </sheetData>
  <printOptions/>
  <pageMargins left="0.34" right="0.63" top="1" bottom="1" header="0.5" footer="0.5"/>
  <pageSetup horizontalDpi="180" verticalDpi="180" orientation="portrait" r:id="rId1"/>
  <rowBreaks count="3" manualBreakCount="3">
    <brk id="46" max="255" man="1"/>
    <brk id="95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System Administrator</cp:lastModifiedBy>
  <cp:lastPrinted>2001-11-28T10:26:38Z</cp:lastPrinted>
  <dcterms:created xsi:type="dcterms:W3CDTF">1999-11-18T01:27:40Z</dcterms:created>
  <dcterms:modified xsi:type="dcterms:W3CDTF">2001-11-27T09:21:23Z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