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1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<sst xmlns="http://schemas.openxmlformats.org/spreadsheetml/2006/main" count="216" uniqueCount="197">
  <si>
    <t>RM'000</t>
  </si>
  <si>
    <t xml:space="preserve">       ASIA FILE CORPORATION BHD (313192-P)</t>
  </si>
  <si>
    <t xml:space="preserve">                ( Incorporated in Malaysia )</t>
  </si>
  <si>
    <t>The figures have not been audited</t>
  </si>
  <si>
    <t xml:space="preserve">             </t>
  </si>
  <si>
    <t xml:space="preserve">      CONSOLIDATED  INCOME STATEMENT</t>
  </si>
  <si>
    <t xml:space="preserve">Current </t>
  </si>
  <si>
    <t>Year</t>
  </si>
  <si>
    <t>Quarter</t>
  </si>
  <si>
    <t>Current</t>
  </si>
  <si>
    <t>Year to</t>
  </si>
  <si>
    <t>Date</t>
  </si>
  <si>
    <t xml:space="preserve">Corresponding </t>
  </si>
  <si>
    <t>Period</t>
  </si>
  <si>
    <t>Preceding year</t>
  </si>
  <si>
    <t>Investment Income</t>
  </si>
  <si>
    <t>Other Income including interest income</t>
  </si>
  <si>
    <t>c)</t>
  </si>
  <si>
    <t>a)</t>
  </si>
  <si>
    <t>b)</t>
  </si>
  <si>
    <t>exceptional items, income tax, minority</t>
  </si>
  <si>
    <t>interests and extraordinary items</t>
  </si>
  <si>
    <t>Depreciation and amortisation</t>
  </si>
  <si>
    <t>d)</t>
  </si>
  <si>
    <t>Exceptional items</t>
  </si>
  <si>
    <t>e)</t>
  </si>
  <si>
    <t>f)</t>
  </si>
  <si>
    <t>companies</t>
  </si>
  <si>
    <t>g)</t>
  </si>
  <si>
    <t xml:space="preserve">h) </t>
  </si>
  <si>
    <t>I)</t>
  </si>
  <si>
    <t>j)</t>
  </si>
  <si>
    <t xml:space="preserve">k) </t>
  </si>
  <si>
    <t>I) Extraordinary Items</t>
  </si>
  <si>
    <t xml:space="preserve">   members of the company</t>
  </si>
  <si>
    <t>l)</t>
  </si>
  <si>
    <t>after deducting any provisions for</t>
  </si>
  <si>
    <t>preference dividends, if any :-</t>
  </si>
  <si>
    <t xml:space="preserve">   ordinary shares ) ( sen )</t>
  </si>
  <si>
    <t xml:space="preserve">The same accounting policies and methods of computations are followed in the quarterly financial statements </t>
  </si>
  <si>
    <t>as compared with the most recent financial statement.</t>
  </si>
  <si>
    <t xml:space="preserve">     CONSOLIDATED BALANCE SHEET</t>
  </si>
  <si>
    <t>As at</t>
  </si>
  <si>
    <t xml:space="preserve">Preceding </t>
  </si>
  <si>
    <t xml:space="preserve">Financial </t>
  </si>
  <si>
    <t>End of</t>
  </si>
  <si>
    <t>Year End</t>
  </si>
  <si>
    <t>Investment in Associated Companies</t>
  </si>
  <si>
    <t>Long Term Investments</t>
  </si>
  <si>
    <t>Current Assets</t>
  </si>
  <si>
    <t>Short Term Investments</t>
  </si>
  <si>
    <t>Cash</t>
  </si>
  <si>
    <t>Current Liabilities</t>
  </si>
  <si>
    <t>Short Term Borrowings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</si>
  <si>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</si>
  <si>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</si>
  <si>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</si>
  <si>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</si>
  <si>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</si>
  <si>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</si>
  <si>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</si>
  <si>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</si>
  <si>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</si>
  <si>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Net Tangible assets Per Share ( sen )</t>
  </si>
  <si>
    <t>Exchange Fluctuation Reserves</t>
  </si>
  <si>
    <t>Other Long Term Borrowings ( Deferred Taxation)</t>
  </si>
  <si>
    <t>The operation of the Group is not subject to any effects of seasonality or cyclicality</t>
  </si>
  <si>
    <t>ASIA FILE CORPORATION BHD ( 313192-P)</t>
  </si>
  <si>
    <t>Revenue</t>
  </si>
  <si>
    <t xml:space="preserve">Profit/(loss) before finance cost, </t>
  </si>
  <si>
    <t>depreciation and amortisation,</t>
  </si>
  <si>
    <t>Finance cost</t>
  </si>
  <si>
    <t>Profit/(loss) before income tax, minority</t>
  </si>
  <si>
    <t>interests and extraordinary items.</t>
  </si>
  <si>
    <t xml:space="preserve">Share of profits and losses of associated </t>
  </si>
  <si>
    <t>Income tax</t>
  </si>
  <si>
    <t xml:space="preserve">I) Profit/(loss) after income tax before </t>
  </si>
  <si>
    <t xml:space="preserve">   deducting minority interest.</t>
  </si>
  <si>
    <t>ii) Less minority interest</t>
  </si>
  <si>
    <t>ii) Less minority interests</t>
  </si>
  <si>
    <t>Pre-acquisition profit/(loss), if applicable</t>
  </si>
  <si>
    <t>Net profit(loss) from ordinary activities</t>
  </si>
  <si>
    <t>attributable to members of the company.</t>
  </si>
  <si>
    <t>m)</t>
  </si>
  <si>
    <t>Net profit(loss) attributable to members</t>
  </si>
  <si>
    <t>of the company</t>
  </si>
  <si>
    <t xml:space="preserve">Earning per share based on 2(m) above </t>
  </si>
  <si>
    <t>Property, plant and equipment</t>
  </si>
  <si>
    <t>Inventories</t>
  </si>
  <si>
    <t>Trade receivables</t>
  </si>
  <si>
    <t>Trade payables</t>
  </si>
  <si>
    <t>Other debtors and prepayments</t>
  </si>
  <si>
    <t>Other payables and accruals</t>
  </si>
  <si>
    <t>By Order of The Board</t>
  </si>
  <si>
    <t xml:space="preserve">                        Individual Quarter</t>
  </si>
  <si>
    <t xml:space="preserve">                            Cumulative Quarter</t>
  </si>
  <si>
    <t>The  quarterly financial statements are prepared under the historical cost convention as modified by the revaluation</t>
  </si>
  <si>
    <t>of certain property and in compliance with applicable approved accounting standards in Malaysia.</t>
  </si>
  <si>
    <t>ACCOUNTING POLICIES</t>
  </si>
  <si>
    <t>EXCEPTIONAL ITEMS</t>
  </si>
  <si>
    <t>EXTRAORDINARY ITEMS</t>
  </si>
  <si>
    <t>TAXATION</t>
  </si>
  <si>
    <t>PROFIT/ LOSS ON SALE OF UNQUOTED SECURITIES</t>
  </si>
  <si>
    <t>PURCHASE OR DISPOSAL OF QUOTED SECURITIES</t>
  </si>
  <si>
    <t>CHANGES IN THE COMPOSITION OF THE GROUP</t>
  </si>
  <si>
    <t>STATUS OF CORPORATE PROPOSAL</t>
  </si>
  <si>
    <t>DETAILS OF ISSUANCES AND REPAYMENTS OF DEBT AND EQUITY SECURITIES</t>
  </si>
  <si>
    <t>GROUP BORROWINGS AND DEBT SECURITIES</t>
  </si>
  <si>
    <t>Group borrowings relate to short term unsecured bank overdraft.</t>
  </si>
  <si>
    <t>CONTINGENT LIABILITIES</t>
  </si>
  <si>
    <t>OFF BALANCE SHEET FINANCIAL INSTRUMENTS</t>
  </si>
  <si>
    <t>MATERIAL LITIGATION</t>
  </si>
  <si>
    <t>SEGMENTAL REPORTING</t>
  </si>
  <si>
    <t>COMPARISON OF PROFIT BEFORE TAXATION WITH PRECEDING QUARTER</t>
  </si>
  <si>
    <t>REVIEW OF PERFORMANCE</t>
  </si>
  <si>
    <t>MATERIAL EVENTS SUBSEQUENT TO THE END OF THE QUARTER</t>
  </si>
  <si>
    <t>There were no material events subsequent to the end of the quarter.</t>
  </si>
  <si>
    <t>SEASONALITY OR CYCLICALITY OF OPERATIONS</t>
  </si>
  <si>
    <t>GROUP'S PROSPECTS</t>
  </si>
  <si>
    <t>PROFIT FORECAST OR PROFIT GUARANTEE</t>
  </si>
  <si>
    <t>Not applicable for this quarter.</t>
  </si>
  <si>
    <t>DIVIDEND</t>
  </si>
  <si>
    <t>Current year tax expense</t>
  </si>
  <si>
    <t xml:space="preserve">      - based on results for the year</t>
  </si>
  <si>
    <t>Deferred tax expense</t>
  </si>
  <si>
    <t xml:space="preserve">      - current year</t>
  </si>
  <si>
    <t>Equivalent</t>
  </si>
  <si>
    <t>Due on</t>
  </si>
  <si>
    <t>Currency</t>
  </si>
  <si>
    <t>Contract</t>
  </si>
  <si>
    <t>Amount</t>
  </si>
  <si>
    <t>in RM</t>
  </si>
  <si>
    <t>('000)</t>
  </si>
  <si>
    <t>(000)</t>
  </si>
  <si>
    <t>EURO</t>
  </si>
  <si>
    <t>Total</t>
  </si>
  <si>
    <t>There was no material litigation against the Group as at to date.</t>
  </si>
  <si>
    <t>There was  no exceptional item for the current quarter and financial year to date.</t>
  </si>
  <si>
    <t>There was  no extraordinary item for the current quarter and financial year to date.</t>
  </si>
  <si>
    <t>As at to date, the Group does not have any contingent liabilities</t>
  </si>
  <si>
    <t>instruments except for the following foreign currency contracts which will be used to hedge the Group's committed</t>
  </si>
  <si>
    <t>During the period under review, the Group has not entered into any contract involving off balance sheet financial</t>
  </si>
  <si>
    <t xml:space="preserve">No segment reporting has been prepared as the Group's activities involved only one sector of operation which is </t>
  </si>
  <si>
    <t>carried out principally in Malaysia.</t>
  </si>
  <si>
    <t>None</t>
  </si>
  <si>
    <t>One of its subsidiaries has entered into a rental lease commitment as follows :-</t>
  </si>
  <si>
    <t>Less Than one year</t>
  </si>
  <si>
    <t>One to two years</t>
  </si>
  <si>
    <t>Above two years</t>
  </si>
  <si>
    <t>iii) Extraordinary items attributable to</t>
  </si>
  <si>
    <t>LEASE COMMITMENT</t>
  </si>
  <si>
    <t>Lam Voon Kean</t>
  </si>
  <si>
    <t xml:space="preserve">      - Over provision in respect of prior year</t>
  </si>
  <si>
    <t>There was no purchase or disposal of quoted securities for the current quarter and financial year to date.</t>
  </si>
  <si>
    <t>purchases in foreign currencies :-</t>
  </si>
  <si>
    <t>Dividend Payable</t>
  </si>
  <si>
    <t xml:space="preserve">Quarterly report on consolidated results for the financial quarter ended 31 March  2002. </t>
  </si>
  <si>
    <t>(2001:68,596,623) ordinary shares )( sen )</t>
  </si>
  <si>
    <t>I)  Basic ( based on  66,611,557   (2001:66,424,529)</t>
  </si>
  <si>
    <t>ii) Fully diluted ( based on 67,391,153</t>
  </si>
  <si>
    <t>Treasury Shares</t>
  </si>
  <si>
    <t>NOTES TO THE QUARTERLY REPORT FOR THE QUARTER ENDED 31 March 2002</t>
  </si>
  <si>
    <t xml:space="preserve">      - Over provison in prior year</t>
  </si>
  <si>
    <t>A total of 67,600 ordinary shares were issued pursuant to the Employee Share Option Scheme during the quarter.</t>
  </si>
  <si>
    <t>A total of 492,000 shares of Asia File Corporation Bhd was purchased and retained as treasury shares pursuant to</t>
  </si>
  <si>
    <t>the Shares Buy Back scheme for the current financial year to date.</t>
  </si>
  <si>
    <t xml:space="preserve">On cumulative basis, turnover increased by 6% while profit before tax remained unchanged when compared to  the </t>
  </si>
  <si>
    <t>corresponding period last year.   Despite the impressive result in the current quarter, the same was not reflected in the</t>
  </si>
  <si>
    <t>An interim tax exempt dividend of 4% amounting to RM 2,653,104 ( 2001: nil)  was paid on 24 May 2002.</t>
  </si>
  <si>
    <t>for a nominal sum of USD 1 resulting in a loss of RM 1.15 M</t>
  </si>
  <si>
    <t>compared to the corresponding quarter in the preceding period.  Excluding the non recurrence loss of RM 1.15 M as</t>
  </si>
  <si>
    <t xml:space="preserve">cumulative result due to the drop registered in the first quarter ended 30 June 2001.  In addition,  during the year,additional  </t>
  </si>
  <si>
    <t xml:space="preserve">costs have been incurred in the final development and production trial run of the Group's new product I.e " Paperex" </t>
  </si>
  <si>
    <t>material meant for stationery industry and other industrial uses.  Also, the non recurrence loss from the investment disposal</t>
  </si>
  <si>
    <t xml:space="preserve"> in Australia has further affected the performance  in this financial year.  Excluding this non reccurence transaction loss, </t>
  </si>
  <si>
    <t>Effort undertaken by the Group in expanding its export sales is gradually showing positive results as demonstrated by the</t>
  </si>
  <si>
    <t xml:space="preserve">improvement in its export sales figure.  In addition, its newly developed products, I.e "Paperex" materials which has </t>
  </si>
  <si>
    <t xml:space="preserve">received overwhelming response from its customers will be expected to contribute positively  to the Group's  future bottom </t>
  </si>
  <si>
    <t>line   Based on the above, the Group is confident that it will continue to improve its performance in the future quarters.</t>
  </si>
  <si>
    <t xml:space="preserve">stated in Note (5) above, the improvement figure for profit before tax  would have reached 64.90% !.  </t>
  </si>
  <si>
    <t>cumulative profit before tax would have been improved by 5.09% as compared to the corresponding period last year</t>
  </si>
  <si>
    <t>In view of the strong cash position of the Group, the following dividends were proposed subject to shareholders' approval :</t>
  </si>
  <si>
    <t>6% respectively ( 2001: 6% and nil)</t>
  </si>
  <si>
    <t>This will bring the total tax exempt and taxable dividend paid in respect of financial year ended 31 March 2002 to 10% and</t>
  </si>
  <si>
    <t>The lower tax rate in relation to the results of the Group for the financial year to date is mainly due to availability of certain</t>
  </si>
  <si>
    <t>tax incentive</t>
  </si>
  <si>
    <t xml:space="preserve">During the current quarter and financial year to date , the Group disposed  of 530,000 shares in an Australia investment  </t>
  </si>
  <si>
    <t>During the year, the Group acquired two ordinary shares of RM1.00 each representing 100% of the total paid up capital in</t>
  </si>
  <si>
    <t>shareholding was subsequently increased to RM100,000  during the year.</t>
  </si>
  <si>
    <t xml:space="preserve">for the quarter would have been increased by RM1.01 M or 17.3% as compared to the preceding quarter.  The current </t>
  </si>
  <si>
    <t>Profit  before tax for the current quarter dropped by 2.4% as compared to the preceding quarter. The  drop is largely due to</t>
  </si>
  <si>
    <t>the loss registered of RM 1.15 M as a result of disposal of investment in Australia.  Excluding this loss, profit before tax</t>
  </si>
  <si>
    <t>quarter enjoyed a robust export sales which recorded an increase of 23.8% as compared to the preceding quarter.</t>
  </si>
  <si>
    <t xml:space="preserve">Both turnover and profit before tax showed a significant improvement of 35.51% and 37.20% respectively when </t>
  </si>
  <si>
    <t>a) Final tax exempt dividend of 6 % ( 2001: 6%);</t>
  </si>
  <si>
    <t xml:space="preserve">b) Special dividend of 6% less 28% tax ( 2001: Nil). </t>
  </si>
  <si>
    <t>AFP Composite Sdn Bhd ( previously known as Maximal Portfolio Sdn Bhd) for a total consideration of RM2.00.  The total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</si>
</sst>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0000"/>
    <numFmt numFmtId="174" formatCode="0.0000"/>
    <numFmt numFmtId="175" formatCode="0.000"/>
    <numFmt numFmtId="176" formatCode="0.000000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1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1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2" xfId="0" applyFont="1" applyBorder="1" applyAlignment="1">
      <alignment/>
    </xf>
    <xf numFmtId="171" fontId="1" fillId="0" borderId="0" xfId="15" applyNumberFormat="1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43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 horizontal="right"/>
    </xf>
    <xf numFmtId="1" fontId="2" fillId="0" borderId="0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/>
    </xf>
    <xf numFmtId="171" fontId="2" fillId="0" borderId="0" xfId="15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1" fontId="0" fillId="0" borderId="0" xfId="15" applyNumberFormat="1" applyAlignment="1">
      <alignment/>
    </xf>
    <xf numFmtId="171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 quotePrefix="1">
      <alignment horizontal="right"/>
    </xf>
    <xf numFmtId="43" fontId="1" fillId="0" borderId="5" xfId="15" applyNumberFormat="1" applyFont="1" applyBorder="1" applyAlignment="1">
      <alignment/>
    </xf>
    <xf numFmtId="43" fontId="1" fillId="0" borderId="5" xfId="15" applyNumberFormat="1" applyFont="1" applyBorder="1" applyAlignment="1" quotePrefix="1">
      <alignment horizontal="right"/>
    </xf>
    <xf numFmtId="171" fontId="1" fillId="0" borderId="5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171" fontId="1" fillId="0" borderId="0" xfId="0" applyNumberFormat="1" applyFont="1" applyAlignment="1">
      <alignment/>
    </xf>
    <xf numFmtId="171" fontId="1" fillId="0" borderId="1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1" fontId="2" fillId="0" borderId="8" xfId="0" applyNumberFormat="1" applyFont="1" applyBorder="1" applyAlignment="1">
      <alignment/>
    </xf>
    <xf numFmtId="171" fontId="2" fillId="0" borderId="8" xfId="15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43" fontId="0" fillId="0" borderId="0" xfId="0" applyNumberFormat="1" applyAlignment="1" quotePrefix="1">
      <alignment/>
    </xf>
    <xf numFmtId="43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/>
    </xf>
    <xf numFmtId="1" fontId="2" fillId="0" borderId="10" xfId="15" applyNumberFormat="1" applyFont="1" applyBorder="1" applyAlignment="1">
      <alignment/>
    </xf>
    <xf numFmtId="171" fontId="2" fillId="0" borderId="10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1" fillId="0" borderId="11" xfId="15" applyNumberFormat="1" applyFont="1" applyBorder="1" applyAlignment="1">
      <alignment/>
    </xf>
    <xf numFmtId="171" fontId="1" fillId="0" borderId="12" xfId="15" applyNumberFormat="1" applyFont="1" applyBorder="1" applyAlignment="1">
      <alignment/>
    </xf>
    <xf numFmtId="171" fontId="1" fillId="0" borderId="13" xfId="15" applyNumberFormat="1" applyFont="1" applyBorder="1" applyAlignment="1">
      <alignment/>
    </xf>
    <xf numFmtId="17" fontId="1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right"/>
    </xf>
    <xf numFmtId="171" fontId="1" fillId="0" borderId="0" xfId="15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171" fontId="1" fillId="0" borderId="13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7"/>
  <sheetViews>
    <sheetView showGridLines="0" workbookViewId="0" topLeftCell="B80">
      <selection activeCell="C100" sqref="C100"/>
    </sheetView>
  </sheetViews>
  <sheetFormatPr defaultColWidth="9.140625" defaultRowHeight="12.75"/>
  <cols>
    <col min="1" max="2" width="3.57421875" style="0" customWidth="1"/>
    <col min="5" max="5" width="11.7109375" style="0" customWidth="1"/>
    <col min="7" max="7" width="13.421875" style="0" bestFit="1" customWidth="1"/>
    <col min="8" max="8" width="8.7109375" style="0" bestFit="1" customWidth="1"/>
    <col min="9" max="9" width="13.421875" style="0" bestFit="1" customWidth="1"/>
    <col min="11" max="11" width="1.57421875" style="0" customWidth="1"/>
    <col min="12" max="12" width="0.13671875" style="0" hidden="1" customWidth="1"/>
  </cols>
  <sheetData>
    <row r="1" spans="1:41" ht="9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32"/>
      <c r="L1" s="5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33"/>
      <c r="B2" s="5"/>
      <c r="C2" s="5"/>
      <c r="D2" s="9"/>
      <c r="E2" s="9"/>
      <c r="F2" s="9"/>
      <c r="G2" s="9"/>
      <c r="H2" s="9"/>
      <c r="I2" s="5"/>
      <c r="J2" s="5"/>
      <c r="K2" s="34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33"/>
      <c r="B3" s="5"/>
      <c r="C3" s="5"/>
      <c r="D3" s="9"/>
      <c r="E3" s="46" t="s">
        <v>67</v>
      </c>
      <c r="F3" s="9"/>
      <c r="G3" s="9"/>
      <c r="H3" s="9"/>
      <c r="I3" s="5"/>
      <c r="J3" s="5"/>
      <c r="K3" s="34"/>
      <c r="L3" s="5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9.75" customHeight="1">
      <c r="A4" s="33"/>
      <c r="B4" s="5"/>
      <c r="C4" s="5"/>
      <c r="D4" s="5"/>
      <c r="E4" s="5"/>
      <c r="F4" s="5"/>
      <c r="G4" s="5"/>
      <c r="H4" s="5"/>
      <c r="I4" s="5"/>
      <c r="J4" s="5"/>
      <c r="K4" s="34"/>
      <c r="L4" s="5"/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33"/>
      <c r="B5" s="5"/>
      <c r="C5" s="5" t="s">
        <v>156</v>
      </c>
      <c r="D5" s="5"/>
      <c r="E5" s="5"/>
      <c r="F5" s="5"/>
      <c r="G5" s="5"/>
      <c r="H5" s="5"/>
      <c r="I5" s="5"/>
      <c r="J5" s="5"/>
      <c r="K5" s="34"/>
      <c r="L5" s="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.75" customHeight="1">
      <c r="A6" s="33"/>
      <c r="B6" s="5"/>
      <c r="C6" s="5" t="s">
        <v>3</v>
      </c>
      <c r="D6" s="5"/>
      <c r="E6" s="5"/>
      <c r="F6" s="5"/>
      <c r="G6" s="5"/>
      <c r="H6" s="5"/>
      <c r="I6" s="5"/>
      <c r="J6" s="5"/>
      <c r="K6" s="34"/>
      <c r="L6" s="5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33"/>
      <c r="B7" s="5"/>
      <c r="C7" s="6"/>
      <c r="D7" s="5"/>
      <c r="E7" s="5" t="s">
        <v>4</v>
      </c>
      <c r="F7" s="6" t="s">
        <v>5</v>
      </c>
      <c r="G7" s="5"/>
      <c r="H7" s="5"/>
      <c r="I7" s="5"/>
      <c r="J7" s="5"/>
      <c r="K7" s="34"/>
      <c r="L7" s="5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8.25" customHeight="1">
      <c r="A8" s="33"/>
      <c r="B8" s="5"/>
      <c r="C8" s="5"/>
      <c r="D8" s="5"/>
      <c r="E8" s="5"/>
      <c r="F8" s="5"/>
      <c r="G8" s="5"/>
      <c r="H8" s="5"/>
      <c r="I8" s="5"/>
      <c r="J8" s="5"/>
      <c r="K8" s="34"/>
      <c r="L8" s="5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>
      <c r="A9" s="33"/>
      <c r="B9" s="5"/>
      <c r="C9" s="5"/>
      <c r="D9" s="5"/>
      <c r="E9" s="5"/>
      <c r="F9" s="24" t="s">
        <v>94</v>
      </c>
      <c r="G9" s="24"/>
      <c r="H9" s="24" t="s">
        <v>95</v>
      </c>
      <c r="I9" s="24"/>
      <c r="J9" s="5"/>
      <c r="K9" s="34"/>
      <c r="L9" s="5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>
      <c r="A10" s="33"/>
      <c r="B10" s="5"/>
      <c r="C10" s="5"/>
      <c r="D10" s="5"/>
      <c r="E10" s="5"/>
      <c r="F10" s="24" t="s">
        <v>6</v>
      </c>
      <c r="G10" s="24" t="s">
        <v>14</v>
      </c>
      <c r="H10" s="24" t="s">
        <v>9</v>
      </c>
      <c r="I10" s="24" t="s">
        <v>14</v>
      </c>
      <c r="J10" s="5"/>
      <c r="K10" s="34"/>
      <c r="L10" s="5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>
      <c r="A11" s="33"/>
      <c r="B11" s="5"/>
      <c r="C11" s="5"/>
      <c r="D11" s="5"/>
      <c r="E11" s="5"/>
      <c r="F11" s="24" t="s">
        <v>7</v>
      </c>
      <c r="G11" s="24" t="s">
        <v>12</v>
      </c>
      <c r="H11" s="24" t="s">
        <v>10</v>
      </c>
      <c r="I11" s="24" t="s">
        <v>12</v>
      </c>
      <c r="J11" s="5"/>
      <c r="K11" s="34"/>
      <c r="L11" s="5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.75">
      <c r="A12" s="33"/>
      <c r="B12" s="5"/>
      <c r="C12" s="5"/>
      <c r="D12" s="5"/>
      <c r="E12" s="5"/>
      <c r="F12" s="24" t="s">
        <v>8</v>
      </c>
      <c r="G12" s="24" t="s">
        <v>8</v>
      </c>
      <c r="H12" s="24" t="s">
        <v>11</v>
      </c>
      <c r="I12" s="24" t="s">
        <v>13</v>
      </c>
      <c r="J12" s="5"/>
      <c r="K12" s="34"/>
      <c r="L12" s="5"/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>
      <c r="A13" s="33"/>
      <c r="B13" s="5"/>
      <c r="C13" s="5"/>
      <c r="D13" s="5"/>
      <c r="E13" s="5"/>
      <c r="F13" s="25">
        <v>37346</v>
      </c>
      <c r="G13" s="49">
        <v>36981</v>
      </c>
      <c r="H13" s="49">
        <v>37346</v>
      </c>
      <c r="I13" s="49">
        <v>36981</v>
      </c>
      <c r="J13" s="5"/>
      <c r="K13" s="34"/>
      <c r="L13" s="5"/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>
      <c r="A14" s="33"/>
      <c r="B14" s="5"/>
      <c r="C14" s="5"/>
      <c r="D14" s="5"/>
      <c r="E14" s="5"/>
      <c r="F14" s="24" t="s">
        <v>0</v>
      </c>
      <c r="G14" s="24" t="s">
        <v>0</v>
      </c>
      <c r="H14" s="24" t="s">
        <v>0</v>
      </c>
      <c r="I14" s="24" t="s">
        <v>0</v>
      </c>
      <c r="J14" s="5"/>
      <c r="K14" s="34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4" customFormat="1" ht="12.75">
      <c r="A15" s="54"/>
      <c r="B15" s="7"/>
      <c r="C15" s="7"/>
      <c r="D15" s="7"/>
      <c r="E15" s="7"/>
      <c r="F15" s="10"/>
      <c r="G15" s="10"/>
      <c r="H15" s="10"/>
      <c r="I15" s="10"/>
      <c r="J15" s="7"/>
      <c r="K15" s="35"/>
      <c r="L15" s="55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.75">
      <c r="A16" s="33">
        <v>1</v>
      </c>
      <c r="B16" s="5" t="s">
        <v>18</v>
      </c>
      <c r="C16" s="5" t="s">
        <v>68</v>
      </c>
      <c r="D16" s="5"/>
      <c r="E16" s="5"/>
      <c r="F16" s="10">
        <v>24420</v>
      </c>
      <c r="G16" s="10">
        <v>18020</v>
      </c>
      <c r="H16" s="13">
        <v>84906</v>
      </c>
      <c r="I16" s="10">
        <v>80083</v>
      </c>
      <c r="J16" s="14"/>
      <c r="K16" s="36"/>
      <c r="L16" s="9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2.75">
      <c r="A17" s="33"/>
      <c r="B17" s="5" t="s">
        <v>19</v>
      </c>
      <c r="C17" s="5" t="s">
        <v>15</v>
      </c>
      <c r="D17" s="5"/>
      <c r="E17" s="5"/>
      <c r="F17" s="8"/>
      <c r="G17" s="8"/>
      <c r="H17" s="8"/>
      <c r="I17" s="8"/>
      <c r="J17" s="10"/>
      <c r="K17" s="37"/>
      <c r="L17" s="9"/>
      <c r="M17" s="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33"/>
      <c r="B18" s="11" t="s">
        <v>17</v>
      </c>
      <c r="C18" s="5" t="s">
        <v>16</v>
      </c>
      <c r="D18" s="5"/>
      <c r="E18" s="5"/>
      <c r="F18" s="8">
        <v>934</v>
      </c>
      <c r="G18" s="8">
        <v>563</v>
      </c>
      <c r="H18" s="8">
        <v>1892</v>
      </c>
      <c r="I18" s="8">
        <v>1522</v>
      </c>
      <c r="J18" s="16"/>
      <c r="K18" s="38"/>
      <c r="L18" s="9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33"/>
      <c r="B19" s="5"/>
      <c r="C19" s="5"/>
      <c r="D19" s="5"/>
      <c r="E19" s="5"/>
      <c r="F19" s="8"/>
      <c r="G19" s="8"/>
      <c r="H19" s="8"/>
      <c r="I19" s="8"/>
      <c r="J19" s="8"/>
      <c r="K19" s="39"/>
      <c r="L19" s="9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33">
        <v>2</v>
      </c>
      <c r="B20" s="5" t="s">
        <v>18</v>
      </c>
      <c r="C20" s="5" t="s">
        <v>69</v>
      </c>
      <c r="D20" s="5"/>
      <c r="E20" s="5"/>
      <c r="F20" s="8"/>
      <c r="G20" s="8"/>
      <c r="H20" s="8"/>
      <c r="I20" s="8"/>
      <c r="J20" s="16"/>
      <c r="K20" s="37"/>
      <c r="L20" s="9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33"/>
      <c r="B21" s="5"/>
      <c r="C21" s="5" t="s">
        <v>70</v>
      </c>
      <c r="D21" s="5"/>
      <c r="E21" s="5"/>
      <c r="F21" s="8"/>
      <c r="G21" s="8"/>
      <c r="H21" s="8"/>
      <c r="I21" s="8"/>
      <c r="J21" s="10"/>
      <c r="K21" s="37"/>
      <c r="L21" s="9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33"/>
      <c r="B22" s="5"/>
      <c r="C22" s="5" t="s">
        <v>20</v>
      </c>
      <c r="D22" s="5"/>
      <c r="E22" s="5"/>
      <c r="F22" s="8"/>
      <c r="G22" s="8"/>
      <c r="H22" s="8"/>
      <c r="I22" s="8"/>
      <c r="J22" s="16"/>
      <c r="K22" s="37"/>
      <c r="L22" s="9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33"/>
      <c r="B23" s="5"/>
      <c r="C23" s="5" t="s">
        <v>21</v>
      </c>
      <c r="D23" s="5"/>
      <c r="E23" s="5"/>
      <c r="F23" s="8">
        <v>6836</v>
      </c>
      <c r="G23" s="8">
        <v>5403</v>
      </c>
      <c r="H23" s="8">
        <v>26898</v>
      </c>
      <c r="I23" s="8">
        <v>26644</v>
      </c>
      <c r="J23" s="16"/>
      <c r="K23" s="37"/>
      <c r="L23" s="9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33"/>
      <c r="B24" s="5" t="s">
        <v>19</v>
      </c>
      <c r="C24" s="5" t="s">
        <v>71</v>
      </c>
      <c r="D24" s="5"/>
      <c r="E24" s="5"/>
      <c r="F24" s="8">
        <v>0</v>
      </c>
      <c r="G24" s="8">
        <v>-3</v>
      </c>
      <c r="H24" s="8">
        <v>-1</v>
      </c>
      <c r="I24" s="8">
        <v>-5</v>
      </c>
      <c r="J24" s="16"/>
      <c r="K24" s="37"/>
      <c r="L24" s="9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33"/>
      <c r="B25" s="5" t="s">
        <v>17</v>
      </c>
      <c r="C25" s="5" t="s">
        <v>22</v>
      </c>
      <c r="D25" s="5"/>
      <c r="E25" s="5"/>
      <c r="F25" s="8">
        <v>-1149</v>
      </c>
      <c r="G25" s="8">
        <v>-1255</v>
      </c>
      <c r="H25" s="8">
        <v>-4426</v>
      </c>
      <c r="I25" s="8">
        <v>-4162</v>
      </c>
      <c r="J25" s="8"/>
      <c r="K25" s="39"/>
      <c r="L25" s="9"/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33"/>
      <c r="B26" s="5" t="s">
        <v>23</v>
      </c>
      <c r="C26" s="5" t="s">
        <v>24</v>
      </c>
      <c r="D26" s="5"/>
      <c r="E26" s="5"/>
      <c r="F26" s="2"/>
      <c r="G26" s="2"/>
      <c r="H26" s="2"/>
      <c r="I26" s="2"/>
      <c r="J26" s="8"/>
      <c r="K26" s="37"/>
      <c r="L26" s="9"/>
      <c r="M26" s="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33"/>
      <c r="B27" s="5" t="s">
        <v>25</v>
      </c>
      <c r="C27" s="5" t="s">
        <v>72</v>
      </c>
      <c r="D27" s="5"/>
      <c r="E27" s="5"/>
      <c r="F27" s="8"/>
      <c r="G27" s="8"/>
      <c r="H27" s="8"/>
      <c r="I27" s="8"/>
      <c r="J27" s="8"/>
      <c r="K27" s="39"/>
      <c r="L27" s="9"/>
      <c r="M27" s="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33"/>
      <c r="B28" s="5"/>
      <c r="C28" s="5" t="s">
        <v>73</v>
      </c>
      <c r="D28" s="5"/>
      <c r="E28" s="5"/>
      <c r="F28" s="8">
        <f>SUM(F23:F27)</f>
        <v>5687</v>
      </c>
      <c r="G28" s="8">
        <f>SUM(G23:G27)</f>
        <v>4145</v>
      </c>
      <c r="H28" s="8">
        <f>SUM(H23:H27)</f>
        <v>22471</v>
      </c>
      <c r="I28" s="8">
        <f>SUM(I23:I27)</f>
        <v>22477</v>
      </c>
      <c r="J28" s="16"/>
      <c r="K28" s="37"/>
      <c r="L28" s="9"/>
      <c r="M28" s="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33"/>
      <c r="B29" s="5"/>
      <c r="C29" s="5"/>
      <c r="D29" s="5"/>
      <c r="E29" s="5"/>
      <c r="F29" s="8"/>
      <c r="G29" s="8"/>
      <c r="H29" s="8"/>
      <c r="I29" s="8"/>
      <c r="J29" s="8"/>
      <c r="K29" s="39"/>
      <c r="L29" s="9"/>
      <c r="M29" s="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33"/>
      <c r="B30" s="5" t="s">
        <v>26</v>
      </c>
      <c r="C30" s="5" t="s">
        <v>74</v>
      </c>
      <c r="D30" s="5"/>
      <c r="E30" s="5"/>
      <c r="F30" s="8">
        <v>0</v>
      </c>
      <c r="G30" s="8">
        <v>0</v>
      </c>
      <c r="H30" s="8">
        <v>0</v>
      </c>
      <c r="I30" s="8">
        <v>0</v>
      </c>
      <c r="J30" s="8"/>
      <c r="K30" s="39"/>
      <c r="L30" s="9"/>
      <c r="M30" s="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33"/>
      <c r="B31" s="5"/>
      <c r="C31" s="5" t="s">
        <v>27</v>
      </c>
      <c r="D31" s="5"/>
      <c r="E31" s="5"/>
      <c r="F31" s="2"/>
      <c r="G31" s="2"/>
      <c r="H31" s="2"/>
      <c r="I31" s="2"/>
      <c r="J31" s="8"/>
      <c r="K31" s="39"/>
      <c r="L31" s="9"/>
      <c r="M31" s="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33"/>
      <c r="B32" s="5" t="s">
        <v>28</v>
      </c>
      <c r="C32" s="5" t="s">
        <v>72</v>
      </c>
      <c r="D32" s="5"/>
      <c r="E32" s="5"/>
      <c r="F32" s="8"/>
      <c r="G32" s="8"/>
      <c r="H32" s="8"/>
      <c r="I32" s="8"/>
      <c r="J32" s="8"/>
      <c r="K32" s="39"/>
      <c r="L32" s="9"/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33"/>
      <c r="B33" s="5"/>
      <c r="C33" s="5" t="s">
        <v>73</v>
      </c>
      <c r="D33" s="5"/>
      <c r="E33" s="5"/>
      <c r="F33" s="8">
        <f>+F28+F30</f>
        <v>5687</v>
      </c>
      <c r="G33" s="8">
        <f>+G28</f>
        <v>4145</v>
      </c>
      <c r="H33" s="8">
        <f>SUM(H28:H32)</f>
        <v>22471</v>
      </c>
      <c r="I33" s="8">
        <f>+I28</f>
        <v>22477</v>
      </c>
      <c r="J33" s="8"/>
      <c r="K33" s="39"/>
      <c r="L33" s="9"/>
      <c r="M33" s="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33"/>
      <c r="B34" s="5" t="s">
        <v>29</v>
      </c>
      <c r="C34" s="5" t="s">
        <v>75</v>
      </c>
      <c r="D34" s="5"/>
      <c r="E34" s="5"/>
      <c r="F34" s="2">
        <v>-1590</v>
      </c>
      <c r="G34" s="2">
        <v>-1036</v>
      </c>
      <c r="H34" s="2">
        <v>-5711</v>
      </c>
      <c r="I34" s="2">
        <v>-5933</v>
      </c>
      <c r="J34" s="8"/>
      <c r="K34" s="39"/>
      <c r="L34" s="9"/>
      <c r="M34" s="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33"/>
      <c r="B35" s="5" t="s">
        <v>30</v>
      </c>
      <c r="C35" s="5" t="s">
        <v>76</v>
      </c>
      <c r="D35" s="5"/>
      <c r="E35" s="5"/>
      <c r="F35" s="8"/>
      <c r="G35" s="10"/>
      <c r="H35" s="8"/>
      <c r="I35" s="10"/>
      <c r="J35" s="8"/>
      <c r="K35" s="39"/>
      <c r="L35" s="9"/>
      <c r="M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33"/>
      <c r="B36" s="5"/>
      <c r="C36" s="5" t="s">
        <v>77</v>
      </c>
      <c r="D36" s="5"/>
      <c r="E36" s="5"/>
      <c r="F36" s="8">
        <f>+F33+F34</f>
        <v>4097</v>
      </c>
      <c r="G36" s="8">
        <f>+G33+G34</f>
        <v>3109</v>
      </c>
      <c r="H36" s="13">
        <f>SUM(H33:H35)</f>
        <v>16760</v>
      </c>
      <c r="I36" s="8">
        <f>+I33+I34</f>
        <v>16544</v>
      </c>
      <c r="J36" s="8"/>
      <c r="K36" s="39"/>
      <c r="L36" s="9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33"/>
      <c r="B37" s="5"/>
      <c r="C37" s="5" t="s">
        <v>79</v>
      </c>
      <c r="D37" s="5"/>
      <c r="E37" s="5"/>
      <c r="F37" s="8">
        <v>0</v>
      </c>
      <c r="G37" s="8">
        <v>0</v>
      </c>
      <c r="H37" s="8">
        <v>0</v>
      </c>
      <c r="I37" s="8">
        <v>0</v>
      </c>
      <c r="J37" s="8"/>
      <c r="K37" s="39"/>
      <c r="L37" s="9"/>
      <c r="M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33"/>
      <c r="B38" s="5" t="s">
        <v>31</v>
      </c>
      <c r="C38" s="5" t="s">
        <v>80</v>
      </c>
      <c r="D38" s="5"/>
      <c r="E38" s="5"/>
      <c r="F38" s="8">
        <v>0</v>
      </c>
      <c r="G38" s="8">
        <v>0</v>
      </c>
      <c r="H38" s="8">
        <v>0</v>
      </c>
      <c r="I38" s="8">
        <v>0</v>
      </c>
      <c r="J38" s="8"/>
      <c r="K38" s="39"/>
      <c r="L38" s="9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33"/>
      <c r="B39" s="5" t="s">
        <v>32</v>
      </c>
      <c r="C39" s="5" t="s">
        <v>81</v>
      </c>
      <c r="D39" s="5"/>
      <c r="E39" s="5"/>
      <c r="F39" s="2"/>
      <c r="G39" s="2"/>
      <c r="H39" s="2"/>
      <c r="I39" s="2"/>
      <c r="J39" s="8"/>
      <c r="K39" s="39"/>
      <c r="L39" s="9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33"/>
      <c r="B40" s="5"/>
      <c r="C40" s="5" t="s">
        <v>82</v>
      </c>
      <c r="D40" s="5"/>
      <c r="E40" s="5"/>
      <c r="F40" s="8">
        <f>+F36</f>
        <v>4097</v>
      </c>
      <c r="G40" s="8">
        <f>+G36</f>
        <v>3109</v>
      </c>
      <c r="H40" s="8">
        <f>+H36</f>
        <v>16760</v>
      </c>
      <c r="I40" s="8">
        <f>+I36</f>
        <v>16544</v>
      </c>
      <c r="J40" s="8"/>
      <c r="K40" s="39"/>
      <c r="L40" s="9"/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33"/>
      <c r="B41" s="5" t="s">
        <v>35</v>
      </c>
      <c r="C41" s="5" t="s">
        <v>33</v>
      </c>
      <c r="D41" s="5"/>
      <c r="E41" s="5"/>
      <c r="F41" s="8">
        <v>0</v>
      </c>
      <c r="G41" s="8">
        <v>0</v>
      </c>
      <c r="H41" s="8">
        <v>0</v>
      </c>
      <c r="I41" s="8">
        <v>0</v>
      </c>
      <c r="J41" s="8"/>
      <c r="K41" s="39"/>
      <c r="L41" s="9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33"/>
      <c r="B42" s="5"/>
      <c r="C42" s="5" t="s">
        <v>78</v>
      </c>
      <c r="D42" s="5"/>
      <c r="E42" s="5"/>
      <c r="F42" s="8">
        <v>0</v>
      </c>
      <c r="G42" s="8">
        <v>0</v>
      </c>
      <c r="H42" s="8">
        <v>0</v>
      </c>
      <c r="I42" s="8">
        <v>0</v>
      </c>
      <c r="J42" s="8"/>
      <c r="K42" s="39"/>
      <c r="L42" s="9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33"/>
      <c r="B43" s="5"/>
      <c r="C43" s="5" t="s">
        <v>149</v>
      </c>
      <c r="D43" s="5"/>
      <c r="E43" s="5"/>
      <c r="F43" s="8">
        <v>0</v>
      </c>
      <c r="G43" s="8">
        <v>0</v>
      </c>
      <c r="H43" s="8">
        <v>0</v>
      </c>
      <c r="I43" s="8"/>
      <c r="J43" s="8"/>
      <c r="K43" s="39"/>
      <c r="L43" s="9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33"/>
      <c r="B44" s="5"/>
      <c r="C44" s="5" t="s">
        <v>34</v>
      </c>
      <c r="D44" s="5"/>
      <c r="E44" s="5"/>
      <c r="F44" s="8"/>
      <c r="G44" s="8"/>
      <c r="H44" s="8"/>
      <c r="I44" s="8"/>
      <c r="J44" s="8"/>
      <c r="K44" s="39"/>
      <c r="L44" s="9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 thickBot="1">
      <c r="A45" s="33"/>
      <c r="B45" s="5" t="s">
        <v>83</v>
      </c>
      <c r="C45" s="5" t="s">
        <v>84</v>
      </c>
      <c r="D45" s="5"/>
      <c r="E45" s="5"/>
      <c r="F45" s="64">
        <f>+F40</f>
        <v>4097</v>
      </c>
      <c r="G45" s="64">
        <f>+G40</f>
        <v>3109</v>
      </c>
      <c r="H45" s="73">
        <f>+H40</f>
        <v>16760</v>
      </c>
      <c r="I45" s="64">
        <f>+I40</f>
        <v>16544</v>
      </c>
      <c r="J45" s="8"/>
      <c r="K45" s="39"/>
      <c r="L45" s="9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3.5" thickTop="1">
      <c r="A46" s="33"/>
      <c r="B46" s="5"/>
      <c r="C46" s="5" t="s">
        <v>85</v>
      </c>
      <c r="D46" s="5"/>
      <c r="E46" s="5"/>
      <c r="F46" s="8"/>
      <c r="G46" s="8"/>
      <c r="H46" s="8"/>
      <c r="I46" s="8"/>
      <c r="J46" s="8"/>
      <c r="K46" s="39"/>
      <c r="L46" s="9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33"/>
      <c r="B47" s="5"/>
      <c r="C47" s="5"/>
      <c r="D47" s="5"/>
      <c r="E47" s="5"/>
      <c r="F47" s="8"/>
      <c r="G47" s="8"/>
      <c r="H47" s="8"/>
      <c r="I47" s="8"/>
      <c r="J47" s="8"/>
      <c r="K47" s="39"/>
      <c r="L47" s="9"/>
      <c r="M47" s="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33">
        <v>3</v>
      </c>
      <c r="B48" s="5" t="s">
        <v>18</v>
      </c>
      <c r="C48" s="5" t="s">
        <v>86</v>
      </c>
      <c r="D48" s="5"/>
      <c r="E48" s="5"/>
      <c r="F48" s="8"/>
      <c r="G48" s="8"/>
      <c r="H48" s="8"/>
      <c r="I48" s="8"/>
      <c r="J48" s="8"/>
      <c r="K48" s="39"/>
      <c r="L48" s="9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33"/>
      <c r="B49" s="5"/>
      <c r="C49" s="5" t="s">
        <v>36</v>
      </c>
      <c r="D49" s="5"/>
      <c r="E49" s="5"/>
      <c r="F49" s="8"/>
      <c r="G49" s="8"/>
      <c r="H49" s="8"/>
      <c r="I49" s="8"/>
      <c r="J49" s="5"/>
      <c r="K49" s="34"/>
      <c r="L49" s="9"/>
      <c r="M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33"/>
      <c r="B50" s="5"/>
      <c r="C50" s="5" t="s">
        <v>37</v>
      </c>
      <c r="D50" s="5"/>
      <c r="E50" s="5"/>
      <c r="F50" s="8"/>
      <c r="G50" s="8"/>
      <c r="H50" s="8"/>
      <c r="I50" s="8"/>
      <c r="J50" s="5"/>
      <c r="K50" s="34"/>
      <c r="L50" s="5"/>
      <c r="M50" s="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33"/>
      <c r="B51" s="5"/>
      <c r="C51" s="5" t="s">
        <v>158</v>
      </c>
      <c r="D51" s="5"/>
      <c r="E51" s="5"/>
      <c r="F51" s="8"/>
      <c r="G51" s="8"/>
      <c r="H51" s="8"/>
      <c r="I51" s="8"/>
      <c r="J51" s="5"/>
      <c r="K51" s="34"/>
      <c r="L51" s="5"/>
      <c r="M51" s="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33"/>
      <c r="B52" s="5"/>
      <c r="C52" s="5" t="s">
        <v>38</v>
      </c>
      <c r="D52" s="5"/>
      <c r="E52" s="5"/>
      <c r="F52" s="15">
        <v>6.15</v>
      </c>
      <c r="G52" s="15">
        <v>4.68</v>
      </c>
      <c r="H52" s="15">
        <v>25.16</v>
      </c>
      <c r="I52" s="15">
        <v>24.91</v>
      </c>
      <c r="J52" s="5"/>
      <c r="K52" s="34"/>
      <c r="L52" s="5"/>
      <c r="M52" s="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33"/>
      <c r="B53" s="5"/>
      <c r="C53" s="5" t="s">
        <v>159</v>
      </c>
      <c r="D53" s="5"/>
      <c r="E53" s="5"/>
      <c r="F53" s="15"/>
      <c r="G53" s="15"/>
      <c r="H53" s="15"/>
      <c r="I53" s="15"/>
      <c r="J53" s="5"/>
      <c r="K53" s="34"/>
      <c r="L53" s="5"/>
      <c r="M53" s="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33"/>
      <c r="B54" s="5"/>
      <c r="C54" s="5" t="s">
        <v>157</v>
      </c>
      <c r="D54" s="5"/>
      <c r="E54" s="5"/>
      <c r="F54" s="15">
        <v>6.08</v>
      </c>
      <c r="G54" s="15">
        <v>4.53</v>
      </c>
      <c r="H54" s="15">
        <v>24.87</v>
      </c>
      <c r="I54" s="15">
        <v>24.12</v>
      </c>
      <c r="J54" s="5"/>
      <c r="K54" s="34"/>
      <c r="L54" s="5"/>
      <c r="M54" s="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33"/>
      <c r="B55" s="5"/>
      <c r="C55" s="5"/>
      <c r="D55" s="5"/>
      <c r="E55" s="5"/>
      <c r="F55" s="8"/>
      <c r="G55" s="8"/>
      <c r="H55" s="8"/>
      <c r="I55" s="8"/>
      <c r="J55" s="5"/>
      <c r="K55" s="34"/>
      <c r="L55" s="5"/>
      <c r="M55" s="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33"/>
      <c r="B56" s="5"/>
      <c r="C56" s="5"/>
      <c r="D56" s="5"/>
      <c r="E56" s="5"/>
      <c r="F56" s="5"/>
      <c r="G56" s="5"/>
      <c r="H56" s="5"/>
      <c r="I56" s="5"/>
      <c r="J56" s="5"/>
      <c r="K56" s="34"/>
      <c r="L56" s="5"/>
      <c r="M56" s="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7.5" customHeight="1">
      <c r="A57" s="33"/>
      <c r="B57" s="5"/>
      <c r="C57" s="5"/>
      <c r="D57" s="5"/>
      <c r="E57" s="5"/>
      <c r="F57" s="5"/>
      <c r="G57" s="5"/>
      <c r="H57" s="5"/>
      <c r="I57" s="5"/>
      <c r="J57" s="5"/>
      <c r="K57" s="34"/>
      <c r="L57" s="5"/>
      <c r="M57" s="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7.5" customHeight="1">
      <c r="A58" s="33"/>
      <c r="B58" s="5"/>
      <c r="C58" s="5"/>
      <c r="D58" s="5"/>
      <c r="E58" s="5"/>
      <c r="F58" s="5"/>
      <c r="G58" s="5"/>
      <c r="H58" s="5"/>
      <c r="I58" s="5"/>
      <c r="J58" s="5"/>
      <c r="K58" s="34"/>
      <c r="L58" s="5"/>
      <c r="M58" s="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2"/>
      <c r="L59" s="5"/>
      <c r="M59" s="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52"/>
      <c r="B60" s="53"/>
      <c r="C60" s="56" t="s">
        <v>161</v>
      </c>
      <c r="D60" s="53"/>
      <c r="E60" s="53"/>
      <c r="F60" s="57"/>
      <c r="G60" s="58"/>
      <c r="H60" s="58"/>
      <c r="I60" s="60"/>
      <c r="J60" s="60"/>
      <c r="K60" s="59"/>
      <c r="L60" s="8"/>
      <c r="M60" s="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33"/>
      <c r="B61" s="5"/>
      <c r="C61" s="6"/>
      <c r="D61" s="5"/>
      <c r="E61" s="5"/>
      <c r="F61" s="17"/>
      <c r="G61" s="18"/>
      <c r="H61" s="18"/>
      <c r="I61" s="8"/>
      <c r="J61" s="8"/>
      <c r="K61" s="39"/>
      <c r="L61" s="8"/>
      <c r="M61" s="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33"/>
      <c r="B62" s="6">
        <v>1</v>
      </c>
      <c r="C62" s="6" t="s">
        <v>98</v>
      </c>
      <c r="D62" s="5"/>
      <c r="E62" s="5"/>
      <c r="F62" s="17"/>
      <c r="G62" s="18"/>
      <c r="H62" s="18"/>
      <c r="I62" s="8"/>
      <c r="J62" s="8"/>
      <c r="K62" s="39"/>
      <c r="L62" s="8"/>
      <c r="M62" s="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" customHeight="1">
      <c r="A63" s="33"/>
      <c r="B63" s="5"/>
      <c r="C63" s="5" t="s">
        <v>39</v>
      </c>
      <c r="D63" s="5"/>
      <c r="E63" s="5"/>
      <c r="F63" s="18"/>
      <c r="G63" s="18"/>
      <c r="H63" s="18"/>
      <c r="I63" s="8"/>
      <c r="J63" s="8"/>
      <c r="K63" s="39"/>
      <c r="L63" s="8"/>
      <c r="M63" s="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4.25" customHeight="1">
      <c r="A64" s="33"/>
      <c r="B64" s="5"/>
      <c r="C64" s="5" t="s">
        <v>40</v>
      </c>
      <c r="D64" s="5"/>
      <c r="E64" s="5"/>
      <c r="F64" s="18"/>
      <c r="G64" s="20"/>
      <c r="H64" s="19"/>
      <c r="I64" s="10"/>
      <c r="J64" s="8"/>
      <c r="K64" s="39"/>
      <c r="L64" s="8"/>
      <c r="M64" s="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4.25" customHeight="1">
      <c r="A65" s="33"/>
      <c r="B65" s="5"/>
      <c r="C65" s="5" t="s">
        <v>96</v>
      </c>
      <c r="D65" s="5"/>
      <c r="E65" s="5"/>
      <c r="F65" s="18"/>
      <c r="G65" s="20"/>
      <c r="H65" s="19"/>
      <c r="I65" s="10"/>
      <c r="J65" s="8"/>
      <c r="K65" s="39"/>
      <c r="L65" s="8"/>
      <c r="M65" s="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4.25" customHeight="1">
      <c r="A66" s="33"/>
      <c r="B66" s="5"/>
      <c r="C66" s="5" t="s">
        <v>97</v>
      </c>
      <c r="D66" s="5"/>
      <c r="E66" s="5"/>
      <c r="F66" s="18"/>
      <c r="G66" s="20"/>
      <c r="H66" s="19"/>
      <c r="I66" s="10"/>
      <c r="J66" s="8"/>
      <c r="K66" s="39"/>
      <c r="L66" s="8"/>
      <c r="M66" s="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4.25" customHeight="1">
      <c r="A67" s="33"/>
      <c r="B67" s="5"/>
      <c r="C67" s="5"/>
      <c r="D67" s="5"/>
      <c r="E67" s="5"/>
      <c r="F67" s="18"/>
      <c r="G67" s="20"/>
      <c r="H67" s="19"/>
      <c r="I67" s="10"/>
      <c r="J67" s="8"/>
      <c r="K67" s="39"/>
      <c r="L67" s="8"/>
      <c r="M67" s="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33"/>
      <c r="B68" s="6">
        <v>2</v>
      </c>
      <c r="C68" s="6" t="s">
        <v>99</v>
      </c>
      <c r="D68" s="6"/>
      <c r="E68" s="5"/>
      <c r="F68" s="18"/>
      <c r="G68" s="22"/>
      <c r="H68" s="19"/>
      <c r="I68" s="10"/>
      <c r="J68" s="8"/>
      <c r="K68" s="39"/>
      <c r="L68" s="8"/>
      <c r="M68" s="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33"/>
      <c r="B69" s="5"/>
      <c r="C69" s="5" t="s">
        <v>137</v>
      </c>
      <c r="D69" s="5"/>
      <c r="E69" s="5"/>
      <c r="F69" s="8"/>
      <c r="G69" s="19"/>
      <c r="H69" s="19"/>
      <c r="I69" s="71"/>
      <c r="J69" s="8"/>
      <c r="K69" s="39"/>
      <c r="L69" s="8"/>
      <c r="M69" s="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33"/>
      <c r="B70" s="5"/>
      <c r="C70" s="5"/>
      <c r="D70" s="5"/>
      <c r="E70" s="5"/>
      <c r="F70" s="8"/>
      <c r="G70" s="19"/>
      <c r="H70" s="19"/>
      <c r="I70" s="71"/>
      <c r="J70" s="8"/>
      <c r="K70" s="39"/>
      <c r="L70" s="8"/>
      <c r="M70" s="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33"/>
      <c r="B71" s="6">
        <v>3</v>
      </c>
      <c r="C71" s="6" t="s">
        <v>100</v>
      </c>
      <c r="D71" s="6"/>
      <c r="E71" s="5"/>
      <c r="F71" s="8"/>
      <c r="G71" s="10"/>
      <c r="H71" s="8"/>
      <c r="I71" s="8"/>
      <c r="J71" s="8"/>
      <c r="K71" s="39"/>
      <c r="L71" s="8"/>
      <c r="M71" s="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1.25" customHeight="1">
      <c r="A72" s="33"/>
      <c r="B72" s="5"/>
      <c r="C72" s="5" t="s">
        <v>138</v>
      </c>
      <c r="D72" s="5"/>
      <c r="E72" s="5"/>
      <c r="F72" s="8"/>
      <c r="G72" s="8"/>
      <c r="H72" s="8"/>
      <c r="I72" s="8"/>
      <c r="J72" s="8"/>
      <c r="K72" s="39"/>
      <c r="L72" s="8"/>
      <c r="M72" s="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33"/>
      <c r="B73" s="5"/>
      <c r="C73" s="5"/>
      <c r="D73" s="9"/>
      <c r="E73" s="9"/>
      <c r="F73" s="8"/>
      <c r="G73" s="21"/>
      <c r="H73" s="8"/>
      <c r="I73" s="8"/>
      <c r="J73" s="8"/>
      <c r="K73" s="39"/>
      <c r="L73" s="8"/>
      <c r="M73" s="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33"/>
      <c r="B74" s="6">
        <v>4</v>
      </c>
      <c r="C74" s="6" t="s">
        <v>101</v>
      </c>
      <c r="D74" s="9"/>
      <c r="E74" s="9"/>
      <c r="F74" s="8"/>
      <c r="G74" s="21"/>
      <c r="H74" s="8"/>
      <c r="I74" s="8"/>
      <c r="J74" s="8"/>
      <c r="K74" s="39"/>
      <c r="L74" s="8"/>
      <c r="M74" s="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33"/>
      <c r="B75" s="6"/>
      <c r="C75" s="6"/>
      <c r="D75" s="9"/>
      <c r="E75" s="9"/>
      <c r="F75" s="8"/>
      <c r="G75" s="21"/>
      <c r="H75" s="8"/>
      <c r="I75" s="8"/>
      <c r="J75" s="8"/>
      <c r="K75" s="39"/>
      <c r="L75" s="8"/>
      <c r="M75" s="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s="23" customFormat="1" ht="12.75">
      <c r="A76" s="33"/>
      <c r="B76" s="5"/>
      <c r="C76" s="5" t="s">
        <v>122</v>
      </c>
      <c r="D76" s="61"/>
      <c r="E76" s="61"/>
      <c r="F76" s="8"/>
      <c r="G76" s="21"/>
      <c r="H76" s="8"/>
      <c r="I76" s="8"/>
      <c r="J76" s="8"/>
      <c r="K76" s="39"/>
      <c r="L76" s="8"/>
      <c r="M76" s="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s="23" customFormat="1" ht="12.75">
      <c r="A77" s="33"/>
      <c r="B77" s="5"/>
      <c r="C77" s="5" t="s">
        <v>123</v>
      </c>
      <c r="D77" s="61"/>
      <c r="E77" s="61"/>
      <c r="F77" s="61"/>
      <c r="G77" s="62">
        <v>5317</v>
      </c>
      <c r="H77" s="8"/>
      <c r="I77" s="8"/>
      <c r="J77" s="8"/>
      <c r="K77" s="39"/>
      <c r="L77" s="8"/>
      <c r="M77" s="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s="23" customFormat="1" ht="12.75">
      <c r="A78" s="33"/>
      <c r="B78" s="5"/>
      <c r="C78" s="5" t="s">
        <v>152</v>
      </c>
      <c r="D78" s="61"/>
      <c r="E78" s="61"/>
      <c r="F78" s="61"/>
      <c r="G78" s="63">
        <v>-60</v>
      </c>
      <c r="H78" s="8"/>
      <c r="I78" s="8"/>
      <c r="J78" s="8"/>
      <c r="K78" s="39"/>
      <c r="L78" s="8"/>
      <c r="M78" s="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s="23" customFormat="1" ht="14.25" customHeight="1">
      <c r="A79" s="33"/>
      <c r="B79" s="5"/>
      <c r="C79" s="5"/>
      <c r="D79" s="61"/>
      <c r="E79" s="61"/>
      <c r="F79" s="61"/>
      <c r="G79" s="8">
        <f>SUM(G77:G78)</f>
        <v>5257</v>
      </c>
      <c r="H79" s="8"/>
      <c r="I79" s="8"/>
      <c r="J79" s="8"/>
      <c r="K79" s="39"/>
      <c r="L79" s="8"/>
      <c r="M79" s="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s="23" customFormat="1" ht="12.75">
      <c r="A80" s="33"/>
      <c r="B80" s="5"/>
      <c r="C80" s="5" t="s">
        <v>124</v>
      </c>
      <c r="D80" s="61"/>
      <c r="E80" s="61"/>
      <c r="F80" s="8"/>
      <c r="G80" s="21"/>
      <c r="H80" s="8"/>
      <c r="I80" s="8"/>
      <c r="J80" s="8"/>
      <c r="K80" s="39"/>
      <c r="L80" s="8"/>
      <c r="M80" s="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s="23" customFormat="1" ht="12.75">
      <c r="A81" s="33"/>
      <c r="B81" s="5"/>
      <c r="C81" s="5" t="s">
        <v>125</v>
      </c>
      <c r="D81" s="61"/>
      <c r="E81" s="61"/>
      <c r="F81" s="61"/>
      <c r="G81" s="62">
        <v>456</v>
      </c>
      <c r="H81" s="8"/>
      <c r="I81" s="8"/>
      <c r="J81" s="8"/>
      <c r="K81" s="39"/>
      <c r="L81" s="8"/>
      <c r="M81" s="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s="23" customFormat="1" ht="12.75">
      <c r="A82" s="33"/>
      <c r="B82" s="5"/>
      <c r="C82" s="11" t="s">
        <v>162</v>
      </c>
      <c r="D82" s="61"/>
      <c r="E82" s="61"/>
      <c r="F82" s="61"/>
      <c r="G82" s="63">
        <v>-2</v>
      </c>
      <c r="H82" s="8"/>
      <c r="I82" s="8"/>
      <c r="J82" s="8"/>
      <c r="K82" s="39"/>
      <c r="L82" s="8"/>
      <c r="M82" s="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s="23" customFormat="1" ht="12.75">
      <c r="A83" s="33"/>
      <c r="B83" s="5"/>
      <c r="C83" s="5"/>
      <c r="D83" s="61"/>
      <c r="E83" s="61"/>
      <c r="F83" s="61"/>
      <c r="G83" s="8">
        <f>+G81+G82</f>
        <v>454</v>
      </c>
      <c r="H83" s="8"/>
      <c r="I83" s="8"/>
      <c r="J83" s="8"/>
      <c r="K83" s="39"/>
      <c r="L83" s="8"/>
      <c r="M83" s="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s="23" customFormat="1" ht="6.75" customHeight="1">
      <c r="A84" s="33"/>
      <c r="B84" s="5"/>
      <c r="C84" s="5"/>
      <c r="D84" s="61"/>
      <c r="E84" s="61"/>
      <c r="F84" s="61"/>
      <c r="G84" s="8"/>
      <c r="H84" s="8"/>
      <c r="I84" s="8"/>
      <c r="J84" s="8"/>
      <c r="K84" s="39"/>
      <c r="L84" s="8"/>
      <c r="M84" s="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s="23" customFormat="1" ht="12" customHeight="1" thickBot="1">
      <c r="A85" s="33"/>
      <c r="B85" s="5"/>
      <c r="C85" s="5"/>
      <c r="D85" s="61"/>
      <c r="E85" s="61"/>
      <c r="F85" s="61"/>
      <c r="G85" s="64">
        <f>+G79+G83</f>
        <v>5711</v>
      </c>
      <c r="H85" s="8"/>
      <c r="I85" s="8"/>
      <c r="J85" s="8"/>
      <c r="K85" s="39"/>
      <c r="L85" s="8"/>
      <c r="M85" s="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23" customFormat="1" ht="5.25" customHeight="1" thickTop="1">
      <c r="A86" s="33"/>
      <c r="B86" s="5"/>
      <c r="C86" s="5"/>
      <c r="D86" s="61"/>
      <c r="E86" s="61"/>
      <c r="F86" s="61"/>
      <c r="G86" s="8"/>
      <c r="H86" s="8"/>
      <c r="I86" s="8"/>
      <c r="J86" s="8"/>
      <c r="K86" s="39"/>
      <c r="L86" s="8"/>
      <c r="M86" s="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s="23" customFormat="1" ht="12" customHeight="1">
      <c r="A87" s="33"/>
      <c r="B87" s="5"/>
      <c r="C87" s="5" t="s">
        <v>184</v>
      </c>
      <c r="D87" s="61"/>
      <c r="E87" s="61"/>
      <c r="F87" s="61"/>
      <c r="G87" s="8"/>
      <c r="H87" s="8"/>
      <c r="I87" s="8"/>
      <c r="J87" s="8"/>
      <c r="K87" s="39"/>
      <c r="L87" s="8"/>
      <c r="M87" s="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s="23" customFormat="1" ht="10.5" customHeight="1">
      <c r="A88" s="33"/>
      <c r="B88" s="5"/>
      <c r="C88" s="5" t="s">
        <v>185</v>
      </c>
      <c r="D88" s="61"/>
      <c r="E88" s="61"/>
      <c r="F88" s="61"/>
      <c r="G88" s="8"/>
      <c r="H88" s="8"/>
      <c r="I88" s="8"/>
      <c r="J88" s="8"/>
      <c r="K88" s="39"/>
      <c r="L88" s="8"/>
      <c r="M88" s="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s="23" customFormat="1" ht="3.75" customHeight="1" hidden="1">
      <c r="A89" s="33"/>
      <c r="B89" s="5"/>
      <c r="C89" s="5"/>
      <c r="D89" s="61"/>
      <c r="E89" s="61"/>
      <c r="F89" s="61"/>
      <c r="G89" s="8"/>
      <c r="H89" s="8"/>
      <c r="I89" s="8"/>
      <c r="J89" s="8"/>
      <c r="K89" s="39"/>
      <c r="L89" s="8"/>
      <c r="M89" s="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" customHeight="1">
      <c r="A90" s="33"/>
      <c r="B90" s="6">
        <v>5</v>
      </c>
      <c r="C90" s="6" t="s">
        <v>102</v>
      </c>
      <c r="D90" s="5"/>
      <c r="E90" s="5"/>
      <c r="F90" s="8"/>
      <c r="G90" s="8"/>
      <c r="H90" s="8"/>
      <c r="I90" s="8"/>
      <c r="J90" s="8"/>
      <c r="K90" s="39"/>
      <c r="L90" s="8"/>
      <c r="M90" s="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1.25" customHeight="1">
      <c r="A91" s="33"/>
      <c r="B91" s="5"/>
      <c r="C91" s="5" t="s">
        <v>186</v>
      </c>
      <c r="D91" s="5"/>
      <c r="E91" s="5"/>
      <c r="F91" s="8"/>
      <c r="G91" s="8"/>
      <c r="H91" s="8"/>
      <c r="I91" s="8"/>
      <c r="J91" s="8"/>
      <c r="K91" s="39"/>
      <c r="L91" s="8"/>
      <c r="M91" s="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1.25" customHeight="1">
      <c r="A92" s="33"/>
      <c r="B92" s="5"/>
      <c r="C92" s="5" t="s">
        <v>169</v>
      </c>
      <c r="D92" s="5"/>
      <c r="E92" s="5"/>
      <c r="F92" s="8"/>
      <c r="G92" s="8"/>
      <c r="H92" s="8"/>
      <c r="I92" s="8"/>
      <c r="J92" s="8"/>
      <c r="K92" s="39"/>
      <c r="L92" s="8"/>
      <c r="M92" s="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6.75" customHeight="1">
      <c r="A93" s="33"/>
      <c r="B93" s="5"/>
      <c r="C93" s="5"/>
      <c r="D93" s="5"/>
      <c r="E93" s="5"/>
      <c r="F93" s="8"/>
      <c r="G93" s="8"/>
      <c r="H93" s="8"/>
      <c r="I93" s="8"/>
      <c r="J93" s="8"/>
      <c r="K93" s="39"/>
      <c r="L93" s="8"/>
      <c r="M93" s="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33"/>
      <c r="B94" s="6">
        <v>6</v>
      </c>
      <c r="C94" s="6" t="s">
        <v>103</v>
      </c>
      <c r="D94" s="5"/>
      <c r="E94" s="5"/>
      <c r="F94" s="8"/>
      <c r="G94" s="8"/>
      <c r="H94" s="8"/>
      <c r="I94" s="8"/>
      <c r="J94" s="8"/>
      <c r="K94" s="39"/>
      <c r="L94" s="8"/>
      <c r="M94" s="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33"/>
      <c r="B95" s="5"/>
      <c r="C95" s="5" t="s">
        <v>153</v>
      </c>
      <c r="D95" s="5"/>
      <c r="E95" s="5"/>
      <c r="F95" s="8"/>
      <c r="G95" s="8"/>
      <c r="H95" s="8"/>
      <c r="I95" s="8"/>
      <c r="J95" s="8"/>
      <c r="K95" s="39"/>
      <c r="L95" s="8"/>
      <c r="M95" s="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4.5" customHeight="1">
      <c r="A96" s="33"/>
      <c r="B96" s="5"/>
      <c r="C96" s="5"/>
      <c r="D96" s="5"/>
      <c r="E96" s="5"/>
      <c r="F96" s="8"/>
      <c r="G96" s="8"/>
      <c r="H96" s="8"/>
      <c r="I96" s="8"/>
      <c r="J96" s="8"/>
      <c r="K96" s="39"/>
      <c r="L96" s="8"/>
      <c r="M96" s="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33"/>
      <c r="B97" s="6">
        <v>7</v>
      </c>
      <c r="C97" s="6" t="s">
        <v>104</v>
      </c>
      <c r="D97" s="5"/>
      <c r="E97" s="5"/>
      <c r="F97" s="8"/>
      <c r="G97" s="8"/>
      <c r="H97" s="8"/>
      <c r="I97" s="8"/>
      <c r="J97" s="8"/>
      <c r="K97" s="39"/>
      <c r="L97" s="8"/>
      <c r="M97" s="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s="23" customFormat="1" ht="12.75">
      <c r="A98" s="33"/>
      <c r="B98" s="5"/>
      <c r="C98" s="5" t="s">
        <v>187</v>
      </c>
      <c r="D98" s="5"/>
      <c r="E98" s="5"/>
      <c r="F98" s="8"/>
      <c r="G98" s="8"/>
      <c r="H98" s="8"/>
      <c r="I98" s="8"/>
      <c r="J98" s="8"/>
      <c r="K98" s="39"/>
      <c r="L98" s="8"/>
      <c r="M98" s="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s="23" customFormat="1" ht="12.75">
      <c r="A99" s="33"/>
      <c r="B99" s="5"/>
      <c r="C99" s="5" t="s">
        <v>196</v>
      </c>
      <c r="D99" s="5"/>
      <c r="E99" s="5"/>
      <c r="F99" s="8"/>
      <c r="G99" s="8"/>
      <c r="H99" s="8"/>
      <c r="I99" s="8"/>
      <c r="J99" s="8"/>
      <c r="K99" s="39"/>
      <c r="L99" s="8"/>
      <c r="M99" s="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33"/>
      <c r="B100" s="5"/>
      <c r="C100" s="5" t="s">
        <v>188</v>
      </c>
      <c r="D100" s="5"/>
      <c r="E100" s="5"/>
      <c r="F100" s="5"/>
      <c r="G100" s="5"/>
      <c r="H100" s="5"/>
      <c r="I100" s="5"/>
      <c r="J100" s="5"/>
      <c r="K100" s="34"/>
      <c r="L100" s="5"/>
      <c r="M100" s="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5.25" customHeight="1">
      <c r="A101" s="33"/>
      <c r="B101" s="5"/>
      <c r="C101" s="5"/>
      <c r="D101" s="5"/>
      <c r="E101" s="5"/>
      <c r="F101" s="5"/>
      <c r="G101" s="5"/>
      <c r="H101" s="5"/>
      <c r="I101" s="5"/>
      <c r="J101" s="5"/>
      <c r="K101" s="34"/>
      <c r="L101" s="5"/>
      <c r="M101" s="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4.25" customHeight="1">
      <c r="A102" s="33"/>
      <c r="B102" s="6">
        <v>8</v>
      </c>
      <c r="C102" s="6" t="s">
        <v>105</v>
      </c>
      <c r="D102" s="5"/>
      <c r="E102" s="5"/>
      <c r="F102" s="5"/>
      <c r="G102" s="5"/>
      <c r="H102" s="5"/>
      <c r="I102" s="5"/>
      <c r="J102" s="5"/>
      <c r="K102" s="34"/>
      <c r="L102" s="5"/>
      <c r="M102" s="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9.75" customHeight="1">
      <c r="A103" s="33"/>
      <c r="B103" s="5"/>
      <c r="C103" s="5" t="s">
        <v>144</v>
      </c>
      <c r="D103" s="5"/>
      <c r="E103" s="5"/>
      <c r="F103" s="5"/>
      <c r="G103" s="5"/>
      <c r="H103" s="5"/>
      <c r="I103" s="5"/>
      <c r="J103" s="5"/>
      <c r="K103" s="34"/>
      <c r="L103" s="5"/>
      <c r="M103" s="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6" customHeight="1">
      <c r="A104" s="33"/>
      <c r="B104" s="5"/>
      <c r="C104" s="5"/>
      <c r="D104" s="5"/>
      <c r="E104" s="5"/>
      <c r="F104" s="5"/>
      <c r="G104" s="5"/>
      <c r="H104" s="5"/>
      <c r="I104" s="5"/>
      <c r="J104" s="5"/>
      <c r="K104" s="34"/>
      <c r="L104" s="5"/>
      <c r="M104" s="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33"/>
      <c r="B105" s="6">
        <v>9</v>
      </c>
      <c r="C105" s="6" t="s">
        <v>106</v>
      </c>
      <c r="D105" s="6"/>
      <c r="E105" s="6"/>
      <c r="F105" s="6"/>
      <c r="G105" s="6"/>
      <c r="H105" s="5"/>
      <c r="I105" s="5"/>
      <c r="J105" s="5"/>
      <c r="K105" s="34"/>
      <c r="L105" s="1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9.75" customHeight="1">
      <c r="A106" s="33"/>
      <c r="B106" s="5"/>
      <c r="C106" s="5" t="s">
        <v>163</v>
      </c>
      <c r="D106" s="5"/>
      <c r="E106" s="5"/>
      <c r="F106" s="5"/>
      <c r="G106" s="5"/>
      <c r="H106" s="5"/>
      <c r="I106" s="5"/>
      <c r="J106" s="5"/>
      <c r="K106" s="34"/>
      <c r="L106" s="1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1.25" customHeight="1">
      <c r="A107" s="33"/>
      <c r="B107" s="5"/>
      <c r="C107" s="5" t="s">
        <v>164</v>
      </c>
      <c r="D107" s="5"/>
      <c r="E107" s="5"/>
      <c r="F107" s="5"/>
      <c r="G107" s="5"/>
      <c r="H107" s="5"/>
      <c r="I107" s="5"/>
      <c r="J107" s="5"/>
      <c r="K107" s="34"/>
      <c r="L107" s="1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9.75" customHeight="1">
      <c r="A108" s="33"/>
      <c r="B108" s="5"/>
      <c r="C108" s="5" t="s">
        <v>165</v>
      </c>
      <c r="D108" s="5"/>
      <c r="E108" s="5"/>
      <c r="F108" s="5"/>
      <c r="G108" s="5"/>
      <c r="H108" s="5"/>
      <c r="I108" s="5"/>
      <c r="J108" s="5"/>
      <c r="K108" s="34"/>
      <c r="L108" s="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9.75" customHeight="1">
      <c r="A109" s="33"/>
      <c r="B109" s="5"/>
      <c r="C109" s="5"/>
      <c r="D109" s="5"/>
      <c r="E109" s="5"/>
      <c r="F109" s="5"/>
      <c r="G109" s="5"/>
      <c r="H109" s="5"/>
      <c r="I109" s="5"/>
      <c r="J109" s="5"/>
      <c r="K109" s="34"/>
      <c r="L109" s="1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33"/>
      <c r="B110" s="6">
        <v>10</v>
      </c>
      <c r="C110" s="6" t="s">
        <v>107</v>
      </c>
      <c r="D110" s="5"/>
      <c r="E110" s="5"/>
      <c r="F110" s="5"/>
      <c r="G110" s="5"/>
      <c r="H110" s="5"/>
      <c r="I110" s="5"/>
      <c r="J110" s="5"/>
      <c r="K110" s="34"/>
      <c r="L110" s="1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33"/>
      <c r="B111" s="6"/>
      <c r="C111" s="5" t="s">
        <v>108</v>
      </c>
      <c r="D111" s="5"/>
      <c r="E111" s="5"/>
      <c r="F111" s="5"/>
      <c r="G111" s="5"/>
      <c r="H111" s="5"/>
      <c r="I111" s="5"/>
      <c r="J111" s="5"/>
      <c r="K111" s="34"/>
      <c r="L111" s="1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33"/>
      <c r="B112" s="6"/>
      <c r="C112" s="6"/>
      <c r="D112" s="5"/>
      <c r="E112" s="5"/>
      <c r="F112" s="5"/>
      <c r="G112" s="5"/>
      <c r="H112" s="5"/>
      <c r="I112" s="5"/>
      <c r="J112" s="5"/>
      <c r="K112" s="34"/>
      <c r="L112" s="1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33"/>
      <c r="B113" s="6">
        <v>11</v>
      </c>
      <c r="C113" s="6" t="s">
        <v>109</v>
      </c>
      <c r="D113" s="5"/>
      <c r="E113" s="5"/>
      <c r="F113" s="5"/>
      <c r="G113" s="5"/>
      <c r="H113" s="5"/>
      <c r="I113" s="5"/>
      <c r="J113" s="5"/>
      <c r="K113" s="34"/>
      <c r="L113" s="1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33"/>
      <c r="B114" s="5"/>
      <c r="C114" s="5" t="s">
        <v>139</v>
      </c>
      <c r="D114" s="5"/>
      <c r="E114" s="5"/>
      <c r="F114" s="5"/>
      <c r="G114" s="5"/>
      <c r="H114" s="5"/>
      <c r="I114" s="5"/>
      <c r="J114" s="5"/>
      <c r="K114" s="34"/>
      <c r="L114" s="1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9" customHeight="1">
      <c r="A115" s="33"/>
      <c r="B115" s="5"/>
      <c r="C115" s="5"/>
      <c r="D115" s="5"/>
      <c r="E115" s="5"/>
      <c r="F115" s="5"/>
      <c r="G115" s="5"/>
      <c r="H115" s="5"/>
      <c r="I115" s="5"/>
      <c r="J115" s="5"/>
      <c r="K115" s="34"/>
      <c r="L115" s="1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33"/>
      <c r="B116" s="6">
        <v>12</v>
      </c>
      <c r="C116" s="6" t="s">
        <v>150</v>
      </c>
      <c r="D116" s="5"/>
      <c r="E116" s="5"/>
      <c r="F116" s="5"/>
      <c r="G116" s="5"/>
      <c r="H116" s="5"/>
      <c r="I116" s="5"/>
      <c r="J116" s="5"/>
      <c r="K116" s="34"/>
      <c r="L116" s="1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33"/>
      <c r="B117" s="6"/>
      <c r="C117" s="5" t="s">
        <v>145</v>
      </c>
      <c r="D117" s="5"/>
      <c r="E117" s="5"/>
      <c r="F117" s="5"/>
      <c r="G117" s="5"/>
      <c r="H117" s="5"/>
      <c r="I117" s="5"/>
      <c r="J117" s="5"/>
      <c r="K117" s="34"/>
      <c r="L117" s="1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3" customHeight="1">
      <c r="A118" s="33"/>
      <c r="B118" s="6"/>
      <c r="C118" s="5"/>
      <c r="D118" s="5"/>
      <c r="E118" s="5"/>
      <c r="F118" s="5"/>
      <c r="G118" s="5"/>
      <c r="H118" s="5"/>
      <c r="I118" s="5"/>
      <c r="J118" s="5"/>
      <c r="K118" s="34"/>
      <c r="L118" s="1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>
      <c r="A119" s="33"/>
      <c r="B119" s="6"/>
      <c r="C119" s="5"/>
      <c r="D119" s="5"/>
      <c r="E119" s="70" t="s">
        <v>0</v>
      </c>
      <c r="F119" s="5"/>
      <c r="G119" s="5"/>
      <c r="H119" s="5"/>
      <c r="I119" s="5"/>
      <c r="J119" s="5"/>
      <c r="K119" s="34"/>
      <c r="L119" s="1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>
      <c r="A120" s="33"/>
      <c r="B120" s="6"/>
      <c r="C120" s="5" t="s">
        <v>146</v>
      </c>
      <c r="D120" s="5"/>
      <c r="E120" s="7">
        <v>565</v>
      </c>
      <c r="F120" s="5"/>
      <c r="G120" s="5"/>
      <c r="H120" s="5"/>
      <c r="I120" s="5"/>
      <c r="J120" s="5"/>
      <c r="K120" s="34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>
      <c r="A121" s="33"/>
      <c r="B121" s="6"/>
      <c r="C121" s="5" t="s">
        <v>147</v>
      </c>
      <c r="D121" s="5"/>
      <c r="E121" s="7">
        <v>565</v>
      </c>
      <c r="F121" s="5"/>
      <c r="G121" s="5"/>
      <c r="H121" s="5"/>
      <c r="I121" s="5"/>
      <c r="J121" s="5"/>
      <c r="K121" s="34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>
      <c r="A122" s="33"/>
      <c r="B122" s="6"/>
      <c r="C122" s="5" t="s">
        <v>148</v>
      </c>
      <c r="D122" s="5"/>
      <c r="E122" s="69">
        <v>6967</v>
      </c>
      <c r="F122" s="5"/>
      <c r="G122" s="5"/>
      <c r="H122" s="5"/>
      <c r="I122" s="5"/>
      <c r="J122" s="5"/>
      <c r="K122" s="34"/>
      <c r="L122" s="1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>
      <c r="A123" s="40"/>
      <c r="B123" s="68"/>
      <c r="C123" s="41"/>
      <c r="D123" s="41"/>
      <c r="E123" s="41"/>
      <c r="F123" s="41"/>
      <c r="G123" s="41"/>
      <c r="H123" s="41"/>
      <c r="I123" s="41"/>
      <c r="J123" s="41"/>
      <c r="K123" s="42"/>
      <c r="L123" s="1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>
      <c r="A124" s="52"/>
      <c r="B124" s="56">
        <v>13</v>
      </c>
      <c r="C124" s="56" t="s">
        <v>110</v>
      </c>
      <c r="D124" s="53"/>
      <c r="E124" s="53"/>
      <c r="F124" s="53"/>
      <c r="G124" s="53"/>
      <c r="H124" s="53"/>
      <c r="I124" s="53"/>
      <c r="J124" s="53"/>
      <c r="K124" s="32"/>
      <c r="L124" s="1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33"/>
      <c r="B125" s="5"/>
      <c r="C125" s="5" t="s">
        <v>141</v>
      </c>
      <c r="D125" s="5"/>
      <c r="E125" s="5"/>
      <c r="F125" s="5"/>
      <c r="G125" s="5"/>
      <c r="H125" s="5"/>
      <c r="I125" s="5"/>
      <c r="J125" s="5"/>
      <c r="K125" s="34"/>
      <c r="L125" s="1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33"/>
      <c r="B126" s="5"/>
      <c r="C126" s="5" t="s">
        <v>140</v>
      </c>
      <c r="D126" s="5"/>
      <c r="E126" s="5"/>
      <c r="F126" s="5"/>
      <c r="G126" s="5"/>
      <c r="H126" s="5"/>
      <c r="I126" s="5"/>
      <c r="J126" s="5"/>
      <c r="K126" s="34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" customHeight="1">
      <c r="A127" s="33"/>
      <c r="B127" s="5"/>
      <c r="C127" s="5" t="s">
        <v>154</v>
      </c>
      <c r="D127" s="5"/>
      <c r="E127" s="5"/>
      <c r="F127" s="5"/>
      <c r="G127" s="5"/>
      <c r="H127" s="5"/>
      <c r="I127" s="5"/>
      <c r="J127" s="5"/>
      <c r="K127" s="34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33"/>
      <c r="B128" s="5"/>
      <c r="C128" s="6"/>
      <c r="D128" s="67" t="s">
        <v>129</v>
      </c>
      <c r="E128" s="67" t="s">
        <v>126</v>
      </c>
      <c r="F128" s="67"/>
      <c r="G128" s="67" t="s">
        <v>129</v>
      </c>
      <c r="H128" s="5"/>
      <c r="I128" s="5"/>
      <c r="J128" s="5"/>
      <c r="K128" s="34"/>
      <c r="L128" s="1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33"/>
      <c r="B129" s="5"/>
      <c r="C129" s="6" t="s">
        <v>128</v>
      </c>
      <c r="D129" s="67" t="s">
        <v>130</v>
      </c>
      <c r="E129" s="67" t="s">
        <v>131</v>
      </c>
      <c r="F129" s="67"/>
      <c r="G129" s="67" t="s">
        <v>127</v>
      </c>
      <c r="H129" s="5"/>
      <c r="I129" s="5"/>
      <c r="J129" s="5"/>
      <c r="K129" s="34"/>
      <c r="L129" s="1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33"/>
      <c r="B130" s="5"/>
      <c r="C130" s="11"/>
      <c r="D130" s="7" t="s">
        <v>132</v>
      </c>
      <c r="E130" s="14" t="s">
        <v>133</v>
      </c>
      <c r="F130" s="7"/>
      <c r="G130" s="7"/>
      <c r="H130" s="5"/>
      <c r="I130" s="5"/>
      <c r="J130" s="5"/>
      <c r="K130" s="34"/>
      <c r="L130" s="1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33"/>
      <c r="B131" s="5"/>
      <c r="C131" s="5" t="s">
        <v>134</v>
      </c>
      <c r="D131" s="7">
        <v>184</v>
      </c>
      <c r="E131" s="7">
        <v>617</v>
      </c>
      <c r="F131" s="7"/>
      <c r="G131" s="65">
        <v>37347</v>
      </c>
      <c r="H131" s="5"/>
      <c r="I131" s="5"/>
      <c r="J131" s="5"/>
      <c r="K131" s="34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33"/>
      <c r="B132" s="5"/>
      <c r="C132" s="5"/>
      <c r="D132" s="7">
        <v>179</v>
      </c>
      <c r="E132" s="7">
        <v>593</v>
      </c>
      <c r="F132" s="7"/>
      <c r="G132" s="65">
        <v>37377</v>
      </c>
      <c r="H132" s="5"/>
      <c r="I132" s="5"/>
      <c r="J132" s="5"/>
      <c r="K132" s="34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7.5" customHeight="1">
      <c r="A133" s="33"/>
      <c r="B133" s="5"/>
      <c r="C133" s="5"/>
      <c r="D133" s="7"/>
      <c r="E133" s="7"/>
      <c r="F133" s="7"/>
      <c r="G133" s="65"/>
      <c r="H133" s="5"/>
      <c r="I133" s="5"/>
      <c r="J133" s="5"/>
      <c r="K133" s="34"/>
      <c r="L133" s="1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 thickBot="1">
      <c r="A134" s="33"/>
      <c r="B134" s="5"/>
      <c r="C134" s="5" t="s">
        <v>135</v>
      </c>
      <c r="D134" s="72">
        <f>SUM(D131:D133)</f>
        <v>363</v>
      </c>
      <c r="E134" s="72">
        <f>SUM(E131:E133)</f>
        <v>1210</v>
      </c>
      <c r="F134" s="7"/>
      <c r="G134" s="65"/>
      <c r="H134" s="5"/>
      <c r="I134" s="5"/>
      <c r="J134" s="5"/>
      <c r="K134" s="34"/>
      <c r="L134" s="1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1.25" customHeight="1" thickTop="1">
      <c r="A135" s="33"/>
      <c r="B135" s="5"/>
      <c r="C135" s="5"/>
      <c r="D135" s="7"/>
      <c r="E135" s="7"/>
      <c r="F135" s="7"/>
      <c r="G135" s="65"/>
      <c r="H135" s="5"/>
      <c r="I135" s="5"/>
      <c r="J135" s="5"/>
      <c r="K135" s="34"/>
      <c r="L135" s="1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>
      <c r="A136" s="33"/>
      <c r="B136" s="6">
        <v>14</v>
      </c>
      <c r="C136" s="6" t="s">
        <v>111</v>
      </c>
      <c r="D136" s="5"/>
      <c r="E136" s="5"/>
      <c r="F136" s="5"/>
      <c r="G136" s="5"/>
      <c r="H136" s="5"/>
      <c r="I136" s="5"/>
      <c r="J136" s="5"/>
      <c r="K136" s="34"/>
      <c r="L136" s="1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>
      <c r="A137" s="33"/>
      <c r="B137" s="5"/>
      <c r="C137" s="5" t="s">
        <v>136</v>
      </c>
      <c r="D137" s="5"/>
      <c r="E137" s="5"/>
      <c r="F137" s="5"/>
      <c r="G137" s="5"/>
      <c r="H137" s="5"/>
      <c r="I137" s="5"/>
      <c r="J137" s="5"/>
      <c r="K137" s="34"/>
      <c r="L137" s="1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1.25" customHeight="1">
      <c r="A138" s="33"/>
      <c r="B138" s="5"/>
      <c r="C138" s="5"/>
      <c r="D138" s="5"/>
      <c r="E138" s="5"/>
      <c r="F138" s="5"/>
      <c r="G138" s="5"/>
      <c r="H138" s="5"/>
      <c r="I138" s="5"/>
      <c r="J138" s="5"/>
      <c r="K138" s="34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>
      <c r="A139" s="33"/>
      <c r="B139" s="6">
        <v>15</v>
      </c>
      <c r="C139" s="6" t="s">
        <v>112</v>
      </c>
      <c r="D139" s="5"/>
      <c r="E139" s="5"/>
      <c r="F139" s="5"/>
      <c r="G139" s="5"/>
      <c r="H139" s="5"/>
      <c r="I139" s="5"/>
      <c r="J139" s="5"/>
      <c r="K139" s="34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>
      <c r="A140" s="33"/>
      <c r="B140" s="5"/>
      <c r="C140" s="5" t="s">
        <v>142</v>
      </c>
      <c r="D140" s="5"/>
      <c r="E140" s="5"/>
      <c r="F140" s="5"/>
      <c r="G140" s="5"/>
      <c r="H140" s="5"/>
      <c r="I140" s="5"/>
      <c r="J140" s="5"/>
      <c r="K140" s="34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>
      <c r="A141" s="33"/>
      <c r="B141" s="5"/>
      <c r="C141" s="5" t="s">
        <v>143</v>
      </c>
      <c r="D141" s="5"/>
      <c r="E141" s="5"/>
      <c r="F141" s="5"/>
      <c r="G141" s="5"/>
      <c r="H141" s="5"/>
      <c r="I141" s="5"/>
      <c r="J141" s="5"/>
      <c r="K141" s="34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7.5" customHeight="1">
      <c r="A142" s="33"/>
      <c r="B142" s="5"/>
      <c r="C142" s="5"/>
      <c r="D142" s="5"/>
      <c r="E142" s="5"/>
      <c r="F142" s="5"/>
      <c r="G142" s="5"/>
      <c r="H142" s="5"/>
      <c r="I142" s="5"/>
      <c r="J142" s="5"/>
      <c r="K142" s="34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>
      <c r="A143" s="33"/>
      <c r="B143" s="6">
        <v>16</v>
      </c>
      <c r="C143" s="6" t="s">
        <v>113</v>
      </c>
      <c r="D143" s="5"/>
      <c r="E143" s="5"/>
      <c r="F143" s="5"/>
      <c r="G143" s="5"/>
      <c r="H143" s="5"/>
      <c r="I143" s="5"/>
      <c r="J143" s="5"/>
      <c r="K143" s="34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>
      <c r="A144" s="33"/>
      <c r="B144" s="5"/>
      <c r="C144" s="5" t="s">
        <v>190</v>
      </c>
      <c r="D144" s="5"/>
      <c r="E144" s="5"/>
      <c r="F144" s="5"/>
      <c r="G144" s="5"/>
      <c r="H144" s="5"/>
      <c r="I144" s="5"/>
      <c r="J144" s="5"/>
      <c r="K144" s="34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0.5" customHeight="1">
      <c r="A145" s="33"/>
      <c r="B145" s="5"/>
      <c r="C145" s="5" t="s">
        <v>191</v>
      </c>
      <c r="D145" s="5"/>
      <c r="E145" s="5"/>
      <c r="F145" s="5"/>
      <c r="G145" s="5"/>
      <c r="H145" s="5"/>
      <c r="I145" s="5"/>
      <c r="J145" s="5"/>
      <c r="K145" s="34"/>
      <c r="L145" s="1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0.5" customHeight="1">
      <c r="A146" s="33"/>
      <c r="B146" s="5"/>
      <c r="C146" s="5" t="s">
        <v>189</v>
      </c>
      <c r="D146" s="5"/>
      <c r="E146" s="5"/>
      <c r="F146" s="5"/>
      <c r="G146" s="5"/>
      <c r="H146" s="5"/>
      <c r="I146" s="5"/>
      <c r="J146" s="5"/>
      <c r="K146" s="34"/>
      <c r="L146" s="1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0.5" customHeight="1">
      <c r="A147" s="33"/>
      <c r="B147" s="5"/>
      <c r="C147" s="5" t="s">
        <v>192</v>
      </c>
      <c r="D147" s="5"/>
      <c r="E147" s="5"/>
      <c r="F147" s="5"/>
      <c r="G147" s="5"/>
      <c r="H147" s="5"/>
      <c r="I147" s="5"/>
      <c r="J147" s="5"/>
      <c r="K147" s="34"/>
      <c r="L147" s="1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7.5" customHeight="1">
      <c r="A148" s="33"/>
      <c r="B148" s="5"/>
      <c r="C148" s="5"/>
      <c r="D148" s="5"/>
      <c r="E148" s="5"/>
      <c r="F148" s="5"/>
      <c r="G148" s="5"/>
      <c r="H148" s="5"/>
      <c r="I148" s="5"/>
      <c r="J148" s="5"/>
      <c r="K148" s="34"/>
      <c r="L148" s="1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0.5" customHeight="1">
      <c r="A149" s="33"/>
      <c r="B149" s="6">
        <v>17</v>
      </c>
      <c r="C149" s="6" t="s">
        <v>114</v>
      </c>
      <c r="D149" s="5"/>
      <c r="E149" s="5"/>
      <c r="F149" s="5"/>
      <c r="G149" s="5"/>
      <c r="H149" s="5"/>
      <c r="I149" s="5"/>
      <c r="J149" s="5"/>
      <c r="K149" s="34"/>
      <c r="L149" s="1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>
      <c r="A150" s="33"/>
      <c r="B150" s="5"/>
      <c r="C150" s="5" t="s">
        <v>193</v>
      </c>
      <c r="D150" s="5"/>
      <c r="E150" s="5"/>
      <c r="F150" s="5"/>
      <c r="G150" s="5"/>
      <c r="H150" s="5"/>
      <c r="I150" s="5"/>
      <c r="J150" s="5"/>
      <c r="K150" s="34"/>
      <c r="L150" s="1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4.25" customHeight="1">
      <c r="A151" s="33"/>
      <c r="B151" s="5"/>
      <c r="C151" s="5" t="s">
        <v>170</v>
      </c>
      <c r="D151" s="5"/>
      <c r="E151" s="5"/>
      <c r="F151" s="5"/>
      <c r="G151" s="5"/>
      <c r="H151" s="5"/>
      <c r="I151" s="5"/>
      <c r="J151" s="5"/>
      <c r="K151" s="34"/>
      <c r="L151" s="1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4.25" customHeight="1">
      <c r="A152" s="33"/>
      <c r="B152" s="5"/>
      <c r="C152" s="5" t="s">
        <v>179</v>
      </c>
      <c r="D152" s="5"/>
      <c r="E152" s="5"/>
      <c r="F152" s="5"/>
      <c r="G152" s="5"/>
      <c r="H152" s="5"/>
      <c r="I152" s="5"/>
      <c r="J152" s="5"/>
      <c r="K152" s="34"/>
      <c r="L152" s="1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3.75" customHeight="1">
      <c r="A153" s="33"/>
      <c r="B153" s="5"/>
      <c r="C153" s="5"/>
      <c r="D153" s="5"/>
      <c r="E153" s="5"/>
      <c r="F153" s="5"/>
      <c r="G153" s="5"/>
      <c r="H153" s="5"/>
      <c r="I153" s="5"/>
      <c r="J153" s="5"/>
      <c r="K153" s="34"/>
      <c r="L153" s="1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33"/>
      <c r="B154" s="5"/>
      <c r="C154" s="5" t="s">
        <v>166</v>
      </c>
      <c r="D154" s="5"/>
      <c r="E154" s="5"/>
      <c r="F154" s="5"/>
      <c r="G154" s="5"/>
      <c r="H154" s="5"/>
      <c r="I154" s="5"/>
      <c r="J154" s="5"/>
      <c r="K154" s="34"/>
      <c r="L154" s="1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4.25" customHeight="1">
      <c r="A155" s="33"/>
      <c r="B155" s="5"/>
      <c r="C155" s="5" t="s">
        <v>167</v>
      </c>
      <c r="D155" s="5"/>
      <c r="E155" s="5"/>
      <c r="F155" s="5"/>
      <c r="G155" s="5"/>
      <c r="H155" s="5"/>
      <c r="I155" s="5"/>
      <c r="J155" s="5"/>
      <c r="K155" s="34"/>
      <c r="L155" s="1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4.25" customHeight="1">
      <c r="A156" s="33"/>
      <c r="B156" s="5"/>
      <c r="C156" s="5" t="s">
        <v>171</v>
      </c>
      <c r="D156" s="5"/>
      <c r="E156" s="5"/>
      <c r="F156" s="5"/>
      <c r="G156" s="5"/>
      <c r="H156" s="5"/>
      <c r="I156" s="5"/>
      <c r="J156" s="5"/>
      <c r="K156" s="34"/>
      <c r="L156" s="1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4.25" customHeight="1">
      <c r="A157" s="33"/>
      <c r="B157" s="5"/>
      <c r="C157" s="5" t="s">
        <v>172</v>
      </c>
      <c r="D157" s="5"/>
      <c r="E157" s="5"/>
      <c r="F157" s="5"/>
      <c r="G157" s="5"/>
      <c r="H157" s="5"/>
      <c r="I157" s="5"/>
      <c r="J157" s="5"/>
      <c r="K157" s="34"/>
      <c r="L157" s="1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4.25" customHeight="1">
      <c r="A158" s="33"/>
      <c r="B158" s="5"/>
      <c r="C158" s="5" t="s">
        <v>173</v>
      </c>
      <c r="D158" s="5"/>
      <c r="E158" s="5"/>
      <c r="F158" s="5"/>
      <c r="G158" s="5"/>
      <c r="H158" s="5"/>
      <c r="I158" s="5"/>
      <c r="J158" s="5"/>
      <c r="K158" s="34"/>
      <c r="L158" s="1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4.25" customHeight="1">
      <c r="A159" s="33"/>
      <c r="B159" s="5"/>
      <c r="C159" s="5" t="s">
        <v>174</v>
      </c>
      <c r="D159" s="5"/>
      <c r="E159" s="5"/>
      <c r="F159" s="5"/>
      <c r="G159" s="5"/>
      <c r="H159" s="5"/>
      <c r="I159" s="5"/>
      <c r="J159" s="5"/>
      <c r="K159" s="34"/>
      <c r="L159" s="1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4.25" customHeight="1">
      <c r="A160" s="33"/>
      <c r="B160" s="5"/>
      <c r="C160" s="5" t="s">
        <v>180</v>
      </c>
      <c r="D160" s="5"/>
      <c r="E160" s="5"/>
      <c r="F160" s="5"/>
      <c r="G160" s="5"/>
      <c r="H160" s="5"/>
      <c r="I160" s="5"/>
      <c r="J160" s="5"/>
      <c r="K160" s="34"/>
      <c r="L160" s="1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8.25" customHeight="1">
      <c r="A161" s="33"/>
      <c r="B161" s="5"/>
      <c r="C161" s="5"/>
      <c r="D161" s="5"/>
      <c r="E161" s="5"/>
      <c r="F161" s="5"/>
      <c r="G161" s="5"/>
      <c r="H161" s="5"/>
      <c r="I161" s="5"/>
      <c r="J161" s="5"/>
      <c r="K161" s="34"/>
      <c r="L161" s="1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>
      <c r="A162" s="33"/>
      <c r="B162" s="6">
        <v>18</v>
      </c>
      <c r="C162" s="6" t="s">
        <v>115</v>
      </c>
      <c r="D162" s="5"/>
      <c r="E162" s="5"/>
      <c r="F162" s="5"/>
      <c r="G162" s="5"/>
      <c r="H162" s="5"/>
      <c r="I162" s="5"/>
      <c r="J162" s="5"/>
      <c r="K162" s="34"/>
      <c r="L162" s="1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>
      <c r="A163" s="33"/>
      <c r="B163" s="5"/>
      <c r="C163" s="5" t="s">
        <v>116</v>
      </c>
      <c r="D163" s="5"/>
      <c r="E163" s="5"/>
      <c r="F163" s="5"/>
      <c r="G163" s="5"/>
      <c r="H163" s="5"/>
      <c r="I163" s="5"/>
      <c r="J163" s="5"/>
      <c r="K163" s="34"/>
      <c r="L163" s="1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5.25" customHeight="1">
      <c r="A164" s="33"/>
      <c r="B164" s="5"/>
      <c r="C164" s="5"/>
      <c r="D164" s="5"/>
      <c r="E164" s="5"/>
      <c r="F164" s="5"/>
      <c r="G164" s="5"/>
      <c r="H164" s="5"/>
      <c r="I164" s="5"/>
      <c r="J164" s="5"/>
      <c r="K164" s="34"/>
      <c r="L164" s="1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33"/>
      <c r="B165" s="6">
        <v>19</v>
      </c>
      <c r="C165" s="6" t="s">
        <v>117</v>
      </c>
      <c r="D165" s="5"/>
      <c r="E165" s="5"/>
      <c r="F165" s="5"/>
      <c r="G165" s="5"/>
      <c r="H165" s="5"/>
      <c r="I165" s="5"/>
      <c r="J165" s="5"/>
      <c r="K165" s="34"/>
      <c r="L165" s="1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>
      <c r="A166" s="33"/>
      <c r="B166" s="5"/>
      <c r="C166" s="5" t="s">
        <v>66</v>
      </c>
      <c r="D166" s="5"/>
      <c r="E166" s="5"/>
      <c r="F166" s="5"/>
      <c r="G166" s="5"/>
      <c r="H166" s="5"/>
      <c r="I166" s="5"/>
      <c r="J166" s="5"/>
      <c r="K166" s="34"/>
      <c r="L166" s="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7.5" customHeight="1">
      <c r="A167" s="33"/>
      <c r="B167" s="5"/>
      <c r="C167" s="5"/>
      <c r="D167" s="5"/>
      <c r="E167" s="5"/>
      <c r="F167" s="5"/>
      <c r="G167" s="5"/>
      <c r="H167" s="5"/>
      <c r="I167" s="5"/>
      <c r="J167" s="5"/>
      <c r="K167" s="34"/>
      <c r="L167" s="1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1.25" customHeight="1">
      <c r="A168" s="33"/>
      <c r="B168" s="6">
        <v>20</v>
      </c>
      <c r="C168" s="6" t="s">
        <v>118</v>
      </c>
      <c r="D168" s="5"/>
      <c r="E168" s="5"/>
      <c r="F168" s="5"/>
      <c r="G168" s="5"/>
      <c r="H168" s="5"/>
      <c r="I168" s="5"/>
      <c r="J168" s="5"/>
      <c r="K168" s="34"/>
      <c r="L168" s="1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33"/>
      <c r="B169" s="6"/>
      <c r="C169" s="5" t="s">
        <v>175</v>
      </c>
      <c r="D169" s="5"/>
      <c r="E169" s="5"/>
      <c r="F169" s="5"/>
      <c r="G169" s="5"/>
      <c r="H169" s="5"/>
      <c r="I169" s="5"/>
      <c r="J169" s="5"/>
      <c r="K169" s="34"/>
      <c r="L169" s="1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33"/>
      <c r="B170" s="6"/>
      <c r="C170" s="5" t="s">
        <v>176</v>
      </c>
      <c r="D170" s="5"/>
      <c r="E170" s="5"/>
      <c r="F170" s="5"/>
      <c r="G170" s="5"/>
      <c r="H170" s="5"/>
      <c r="I170" s="5"/>
      <c r="J170" s="5"/>
      <c r="K170" s="34"/>
      <c r="L170" s="1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33"/>
      <c r="B171" s="6"/>
      <c r="C171" s="5" t="s">
        <v>177</v>
      </c>
      <c r="D171" s="5"/>
      <c r="E171" s="5"/>
      <c r="F171" s="5"/>
      <c r="G171" s="5"/>
      <c r="H171" s="5"/>
      <c r="I171" s="5"/>
      <c r="J171" s="5"/>
      <c r="K171" s="34"/>
      <c r="L171" s="1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33"/>
      <c r="B172" s="6"/>
      <c r="C172" s="5" t="s">
        <v>178</v>
      </c>
      <c r="D172" s="5"/>
      <c r="E172" s="5"/>
      <c r="F172" s="5"/>
      <c r="G172" s="5"/>
      <c r="H172" s="5"/>
      <c r="I172" s="5"/>
      <c r="J172" s="5"/>
      <c r="K172" s="34"/>
      <c r="L172" s="1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6" customHeight="1">
      <c r="A173" s="33"/>
      <c r="B173" s="6"/>
      <c r="C173" s="5"/>
      <c r="D173" s="5"/>
      <c r="E173" s="5"/>
      <c r="F173" s="5"/>
      <c r="G173" s="5"/>
      <c r="H173" s="5"/>
      <c r="I173" s="5"/>
      <c r="J173" s="5"/>
      <c r="K173" s="34"/>
      <c r="L173" s="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" customHeight="1">
      <c r="A174" s="33"/>
      <c r="B174" s="6">
        <v>21</v>
      </c>
      <c r="C174" s="6" t="s">
        <v>119</v>
      </c>
      <c r="D174" s="5"/>
      <c r="E174" s="5"/>
      <c r="F174" s="5"/>
      <c r="G174" s="5"/>
      <c r="H174" s="5"/>
      <c r="I174" s="5"/>
      <c r="J174" s="5"/>
      <c r="K174" s="34"/>
      <c r="L174" s="1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9.75" customHeight="1">
      <c r="A175" s="33"/>
      <c r="B175" s="5"/>
      <c r="C175" s="5" t="s">
        <v>120</v>
      </c>
      <c r="D175" s="5"/>
      <c r="E175" s="5"/>
      <c r="F175" s="5"/>
      <c r="G175" s="5"/>
      <c r="H175" s="5"/>
      <c r="I175" s="5"/>
      <c r="J175" s="5"/>
      <c r="K175" s="34"/>
      <c r="L175" s="1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3" customHeight="1">
      <c r="A176" s="66"/>
      <c r="B176" s="9"/>
      <c r="C176" s="9"/>
      <c r="D176" s="5"/>
      <c r="E176" s="5"/>
      <c r="F176" s="5"/>
      <c r="G176" s="5"/>
      <c r="H176" s="5"/>
      <c r="I176" s="5"/>
      <c r="J176" s="5"/>
      <c r="K176" s="34"/>
      <c r="L176" s="1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" customHeight="1">
      <c r="A177" s="33"/>
      <c r="B177" s="6">
        <v>22</v>
      </c>
      <c r="C177" s="6" t="s">
        <v>121</v>
      </c>
      <c r="D177" s="5"/>
      <c r="E177" s="5"/>
      <c r="F177" s="5"/>
      <c r="G177" s="5"/>
      <c r="H177" s="5"/>
      <c r="I177" s="5"/>
      <c r="J177" s="5"/>
      <c r="K177" s="34"/>
      <c r="L177" s="1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1.25" customHeight="1">
      <c r="A178" s="33"/>
      <c r="B178" s="6"/>
      <c r="C178" s="5" t="s">
        <v>168</v>
      </c>
      <c r="D178" s="5"/>
      <c r="E178" s="5"/>
      <c r="F178" s="5"/>
      <c r="G178" s="5"/>
      <c r="H178" s="5"/>
      <c r="I178" s="5"/>
      <c r="J178" s="5"/>
      <c r="K178" s="34"/>
      <c r="L178" s="1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4.25" customHeight="1">
      <c r="A179" s="33"/>
      <c r="B179" s="6"/>
      <c r="C179" s="5" t="s">
        <v>181</v>
      </c>
      <c r="D179" s="5"/>
      <c r="E179" s="5"/>
      <c r="F179" s="5"/>
      <c r="G179" s="5"/>
      <c r="H179" s="5"/>
      <c r="I179" s="5"/>
      <c r="J179" s="5"/>
      <c r="K179" s="34"/>
      <c r="L179" s="1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s="23" customFormat="1" ht="12.75">
      <c r="A180" s="33"/>
      <c r="B180" s="5"/>
      <c r="C180" s="5" t="s">
        <v>194</v>
      </c>
      <c r="D180" s="5"/>
      <c r="E180" s="5"/>
      <c r="F180" s="5"/>
      <c r="G180" s="5"/>
      <c r="H180" s="5"/>
      <c r="I180" s="5"/>
      <c r="J180" s="5"/>
      <c r="K180" s="34"/>
      <c r="L180" s="1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s="23" customFormat="1" ht="12.75">
      <c r="A181" s="33"/>
      <c r="B181" s="5"/>
      <c r="C181" s="5" t="s">
        <v>195</v>
      </c>
      <c r="D181" s="5"/>
      <c r="E181" s="5"/>
      <c r="F181" s="5"/>
      <c r="G181" s="5"/>
      <c r="H181" s="5"/>
      <c r="I181" s="5"/>
      <c r="J181" s="5"/>
      <c r="K181" s="34"/>
      <c r="L181" s="1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s="23" customFormat="1" ht="12.75">
      <c r="A182" s="33"/>
      <c r="B182" s="5"/>
      <c r="C182" s="5" t="s">
        <v>183</v>
      </c>
      <c r="D182" s="5"/>
      <c r="E182" s="5"/>
      <c r="F182" s="5"/>
      <c r="G182" s="5"/>
      <c r="H182" s="5"/>
      <c r="I182" s="5"/>
      <c r="J182" s="5"/>
      <c r="K182" s="34"/>
      <c r="L182" s="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s="23" customFormat="1" ht="12.75">
      <c r="A183" s="33"/>
      <c r="B183" s="5"/>
      <c r="C183" s="5" t="s">
        <v>182</v>
      </c>
      <c r="D183" s="5"/>
      <c r="E183" s="5"/>
      <c r="F183" s="5"/>
      <c r="G183" s="5"/>
      <c r="H183" s="5"/>
      <c r="I183" s="5"/>
      <c r="J183" s="5"/>
      <c r="K183" s="34"/>
      <c r="L183" s="1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3.75" customHeight="1">
      <c r="A184" s="33"/>
      <c r="B184" s="5"/>
      <c r="C184" s="5"/>
      <c r="D184" s="5"/>
      <c r="E184" s="5"/>
      <c r="F184" s="5"/>
      <c r="G184" s="5"/>
      <c r="H184" s="5"/>
      <c r="I184" s="5"/>
      <c r="J184" s="5"/>
      <c r="K184" s="34"/>
      <c r="L184" s="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>
      <c r="A185" s="33"/>
      <c r="B185" s="5"/>
      <c r="C185" s="5" t="s">
        <v>93</v>
      </c>
      <c r="D185" s="5"/>
      <c r="E185" s="5"/>
      <c r="F185" s="5"/>
      <c r="G185" s="5"/>
      <c r="H185" s="5"/>
      <c r="I185" s="5"/>
      <c r="J185" s="5"/>
      <c r="K185" s="3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9.75" customHeight="1">
      <c r="A186" s="40"/>
      <c r="B186" s="41"/>
      <c r="C186" s="41" t="s">
        <v>151</v>
      </c>
      <c r="D186" s="41"/>
      <c r="E186" s="41"/>
      <c r="F186" s="41"/>
      <c r="G186" s="41"/>
      <c r="H186" s="41"/>
      <c r="I186" s="41"/>
      <c r="J186" s="41"/>
      <c r="K186" s="4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>
      <c r="A296" s="5"/>
      <c r="B296" s="5"/>
      <c r="C296" s="5"/>
      <c r="D296" s="9"/>
      <c r="E296" s="9"/>
      <c r="F296" s="9"/>
      <c r="G296" s="9"/>
      <c r="H296" s="5"/>
      <c r="I296" s="5"/>
      <c r="J296" s="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10" ht="12.7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ht="12.7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ht="12.7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ht="12.7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ht="12.7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ht="12.7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12.7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ht="12.7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ht="12.7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ht="12.7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2.7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2.7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2.7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ht="12.7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ht="12.7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ht="12.7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2.7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ht="12.7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2.7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ht="12.7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2.7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ht="12.7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ht="12.7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ht="12.7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ht="12.7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ht="12.7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ht="12.7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ht="12.7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ht="12.7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ht="12.7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ht="12.7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ht="12.7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ht="12.7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ht="12.7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ht="12.7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ht="12.7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ht="12.7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ht="12.7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ht="12.7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ht="12.7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ht="12.7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ht="12.7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ht="12.7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ht="12.7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ht="12.7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ht="12.7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ht="12.7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ht="12.7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ht="12.7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ht="12.7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ht="12.7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ht="12.7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ht="12.7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ht="12.7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ht="12.7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ht="12.7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ht="12.7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ht="12.7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ht="12.7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ht="12.7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ht="12.7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ht="12.7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ht="12.7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ht="12.7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ht="12.7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ht="12.7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ht="12.7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ht="12.7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ht="12.7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ht="12.7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ht="12.7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ht="12.7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ht="12.7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ht="12.7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ht="12.7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ht="12.7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ht="12.7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ht="12.7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ht="12.7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ht="12.7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ht="12.7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ht="12.7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ht="12.7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ht="12.7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ht="12.7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ht="12.7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ht="12.7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ht="12.7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ht="12.7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ht="12.7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ht="12.7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ht="12.7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ht="12.7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ht="12.7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2.7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ht="12.7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ht="12.7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ht="12.7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ht="12.7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2.7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ht="12.75">
      <c r="A397" s="9"/>
      <c r="B397" s="9"/>
      <c r="C397" s="9"/>
      <c r="H397" s="9"/>
      <c r="I397" s="9"/>
      <c r="J397" s="9"/>
    </row>
  </sheetData>
  <printOptions horizontalCentered="1"/>
  <pageMargins left="0.75" right="0.5" top="0.75" bottom="0.25" header="0.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9"/>
  <sheetViews>
    <sheetView showGridLines="0" tabSelected="1" workbookViewId="0" topLeftCell="A26">
      <selection activeCell="I12" sqref="I12"/>
    </sheetView>
  </sheetViews>
  <sheetFormatPr defaultColWidth="9.140625" defaultRowHeight="12.75"/>
  <cols>
    <col min="1" max="1" width="4.140625" style="0" customWidth="1"/>
    <col min="2" max="2" width="5.140625" style="0" customWidth="1"/>
    <col min="5" max="5" width="5.8515625" style="0" customWidth="1"/>
    <col min="6" max="6" width="7.140625" style="0" customWidth="1"/>
    <col min="7" max="7" width="10.00390625" style="0" customWidth="1"/>
    <col min="8" max="8" width="6.7109375" style="0" customWidth="1"/>
    <col min="9" max="9" width="7.421875" style="0" customWidth="1"/>
    <col min="10" max="10" width="6.7109375" style="0" customWidth="1"/>
    <col min="11" max="11" width="10.00390625" style="0" customWidth="1"/>
    <col min="12" max="12" width="8.140625" style="0" customWidth="1"/>
    <col min="13" max="13" width="7.7109375" style="0" customWidth="1"/>
  </cols>
  <sheetData>
    <row r="2" spans="5:10" ht="12.75">
      <c r="E2" s="6" t="s">
        <v>1</v>
      </c>
      <c r="F2" s="5"/>
      <c r="G2" s="5"/>
      <c r="H2" s="5"/>
      <c r="I2" s="5"/>
      <c r="J2" s="5"/>
    </row>
    <row r="3" spans="5:10" ht="12.75">
      <c r="E3" s="6" t="s">
        <v>2</v>
      </c>
      <c r="F3" s="5"/>
      <c r="G3" s="5"/>
      <c r="H3" s="5"/>
      <c r="I3" s="5"/>
      <c r="J3" s="5"/>
    </row>
    <row r="5" ht="12.75">
      <c r="E5" s="26" t="s">
        <v>41</v>
      </c>
    </row>
    <row r="7" spans="7:11" ht="12.75">
      <c r="G7" s="27" t="s">
        <v>42</v>
      </c>
      <c r="H7" s="27"/>
      <c r="I7" s="27"/>
      <c r="J7" s="27"/>
      <c r="K7" s="27" t="s">
        <v>42</v>
      </c>
    </row>
    <row r="8" spans="7:11" ht="12.75">
      <c r="G8" s="27" t="s">
        <v>45</v>
      </c>
      <c r="H8" s="27"/>
      <c r="I8" s="27"/>
      <c r="J8" s="27"/>
      <c r="K8" s="27" t="s">
        <v>43</v>
      </c>
    </row>
    <row r="9" spans="7:11" ht="12.75">
      <c r="G9" s="27" t="s">
        <v>9</v>
      </c>
      <c r="H9" s="27"/>
      <c r="I9" s="27"/>
      <c r="J9" s="27"/>
      <c r="K9" s="27" t="s">
        <v>44</v>
      </c>
    </row>
    <row r="10" spans="7:11" ht="12.75">
      <c r="G10" s="27" t="s">
        <v>8</v>
      </c>
      <c r="H10" s="27"/>
      <c r="I10" s="27"/>
      <c r="J10" s="27"/>
      <c r="K10" s="27" t="s">
        <v>46</v>
      </c>
    </row>
    <row r="11" spans="7:11" ht="12.75">
      <c r="G11" s="28">
        <v>37346</v>
      </c>
      <c r="H11" s="28"/>
      <c r="I11" s="28"/>
      <c r="J11" s="27"/>
      <c r="K11" s="28">
        <v>36981</v>
      </c>
    </row>
    <row r="12" spans="7:11" ht="12.75">
      <c r="G12" s="27" t="s">
        <v>0</v>
      </c>
      <c r="H12" s="27"/>
      <c r="I12" s="27"/>
      <c r="J12" s="27"/>
      <c r="K12" s="27" t="s">
        <v>0</v>
      </c>
    </row>
    <row r="13" spans="7:11" ht="9" customHeight="1">
      <c r="G13" s="27"/>
      <c r="H13" s="27"/>
      <c r="I13" s="27"/>
      <c r="J13" s="27"/>
      <c r="K13" s="27"/>
    </row>
    <row r="14" spans="1:13" ht="12.75">
      <c r="A14" s="1"/>
      <c r="B14" s="1" t="s">
        <v>87</v>
      </c>
      <c r="C14" s="1"/>
      <c r="D14" s="1"/>
      <c r="E14" s="1"/>
      <c r="F14" s="1"/>
      <c r="G14" s="30">
        <v>43403</v>
      </c>
      <c r="H14" s="30"/>
      <c r="I14" s="30"/>
      <c r="J14" s="30"/>
      <c r="K14" s="30">
        <v>40150</v>
      </c>
      <c r="L14" s="1"/>
      <c r="M14" s="1"/>
    </row>
    <row r="15" spans="1:13" ht="12.75">
      <c r="A15" s="1"/>
      <c r="B15" s="1" t="s">
        <v>47</v>
      </c>
      <c r="C15" s="1"/>
      <c r="D15" s="1"/>
      <c r="E15" s="1"/>
      <c r="F15" s="1"/>
      <c r="G15" s="30">
        <v>894</v>
      </c>
      <c r="H15" s="30"/>
      <c r="I15" s="30"/>
      <c r="J15" s="30"/>
      <c r="K15" s="30">
        <v>894</v>
      </c>
      <c r="L15" s="1"/>
      <c r="M15" s="1"/>
    </row>
    <row r="16" spans="1:13" ht="12.75">
      <c r="A16" s="1"/>
      <c r="B16" s="1" t="s">
        <v>48</v>
      </c>
      <c r="C16" s="1"/>
      <c r="D16" s="1"/>
      <c r="E16" s="1"/>
      <c r="F16" s="1"/>
      <c r="G16" s="2">
        <v>2561</v>
      </c>
      <c r="H16" s="30"/>
      <c r="I16" s="30"/>
      <c r="J16" s="30"/>
      <c r="K16" s="2">
        <v>3709</v>
      </c>
      <c r="L16" s="1"/>
      <c r="M16" s="1"/>
    </row>
    <row r="17" spans="1:13" ht="12.75">
      <c r="A17" s="1"/>
      <c r="B17" s="1"/>
      <c r="C17" s="1"/>
      <c r="D17" s="1"/>
      <c r="E17" s="1"/>
      <c r="F17" s="1"/>
      <c r="G17" s="30"/>
      <c r="H17" s="1"/>
      <c r="I17" s="30">
        <f>SUM(G14:G16)</f>
        <v>46858</v>
      </c>
      <c r="J17" s="30"/>
      <c r="K17" s="30"/>
      <c r="L17" s="43"/>
      <c r="M17" s="43">
        <f>SUM(K14:K16)</f>
        <v>44753</v>
      </c>
    </row>
    <row r="18" spans="1:13" ht="9" customHeight="1">
      <c r="A18" s="1"/>
      <c r="B18" s="1"/>
      <c r="C18" s="1"/>
      <c r="D18" s="1"/>
      <c r="E18" s="1"/>
      <c r="F18" s="1"/>
      <c r="G18" s="30"/>
      <c r="H18" s="30"/>
      <c r="I18" s="30"/>
      <c r="J18" s="30"/>
      <c r="K18" s="30"/>
      <c r="L18" s="1"/>
      <c r="M18" s="1"/>
    </row>
    <row r="19" spans="1:13" ht="12.75">
      <c r="A19" s="1"/>
      <c r="B19" s="1" t="s">
        <v>49</v>
      </c>
      <c r="C19" s="1"/>
      <c r="D19" s="1"/>
      <c r="E19" s="1"/>
      <c r="F19" s="1"/>
      <c r="G19" s="30"/>
      <c r="H19" s="30"/>
      <c r="I19" s="30"/>
      <c r="J19" s="30"/>
      <c r="K19" s="30"/>
      <c r="L19" s="1"/>
      <c r="M19" s="1"/>
    </row>
    <row r="20" spans="1:13" ht="12.75">
      <c r="A20" s="1"/>
      <c r="B20" s="1"/>
      <c r="C20" s="1" t="s">
        <v>88</v>
      </c>
      <c r="D20" s="1"/>
      <c r="E20" s="1"/>
      <c r="F20" s="1"/>
      <c r="G20" s="30">
        <v>22898</v>
      </c>
      <c r="H20" s="30"/>
      <c r="I20" s="30"/>
      <c r="J20" s="30"/>
      <c r="K20" s="30">
        <v>19526</v>
      </c>
      <c r="L20" s="1"/>
      <c r="M20" s="1"/>
    </row>
    <row r="21" spans="1:13" ht="12.75">
      <c r="A21" s="1"/>
      <c r="B21" s="1"/>
      <c r="C21" s="1" t="s">
        <v>89</v>
      </c>
      <c r="D21" s="1"/>
      <c r="E21" s="1"/>
      <c r="F21" s="1"/>
      <c r="G21" s="30">
        <v>19540</v>
      </c>
      <c r="H21" s="30"/>
      <c r="I21" s="30"/>
      <c r="J21" s="30"/>
      <c r="K21" s="30">
        <v>24802</v>
      </c>
      <c r="L21" s="1"/>
      <c r="M21" s="1"/>
    </row>
    <row r="22" spans="1:13" ht="12.75">
      <c r="A22" s="1"/>
      <c r="B22" s="1"/>
      <c r="C22" s="1" t="s">
        <v>50</v>
      </c>
      <c r="D22" s="1"/>
      <c r="E22" s="1"/>
      <c r="F22" s="1"/>
      <c r="G22" s="30">
        <v>2100</v>
      </c>
      <c r="H22" s="30"/>
      <c r="I22" s="30"/>
      <c r="J22" s="30"/>
      <c r="K22" s="30">
        <v>2208</v>
      </c>
      <c r="L22" s="1"/>
      <c r="M22" s="1"/>
    </row>
    <row r="23" spans="1:13" ht="12.75">
      <c r="A23" s="1"/>
      <c r="B23" s="1"/>
      <c r="C23" s="1" t="s">
        <v>51</v>
      </c>
      <c r="D23" s="1"/>
      <c r="E23" s="1"/>
      <c r="F23" s="1"/>
      <c r="G23" s="30">
        <f>32305-G22</f>
        <v>30205</v>
      </c>
      <c r="H23" s="30"/>
      <c r="I23" s="30"/>
      <c r="J23" s="30"/>
      <c r="K23" s="30">
        <v>19925</v>
      </c>
      <c r="L23" s="1"/>
      <c r="M23" s="1"/>
    </row>
    <row r="24" spans="1:13" ht="12.75">
      <c r="A24" s="1"/>
      <c r="B24" s="1"/>
      <c r="C24" s="1" t="s">
        <v>91</v>
      </c>
      <c r="D24" s="1"/>
      <c r="E24" s="1"/>
      <c r="F24" s="1"/>
      <c r="G24" s="2">
        <v>1425</v>
      </c>
      <c r="H24" s="30"/>
      <c r="I24" s="30"/>
      <c r="J24" s="30"/>
      <c r="K24" s="2">
        <v>1158</v>
      </c>
      <c r="L24" s="1"/>
      <c r="M24" s="1"/>
    </row>
    <row r="25" spans="1:13" ht="12.75">
      <c r="A25" s="1"/>
      <c r="B25" s="1"/>
      <c r="C25" s="1"/>
      <c r="D25" s="1"/>
      <c r="E25" s="1"/>
      <c r="F25" s="1"/>
      <c r="G25" s="30"/>
      <c r="H25" s="30">
        <f>SUM(G20:G24)</f>
        <v>76168</v>
      </c>
      <c r="I25" s="30"/>
      <c r="J25" s="30"/>
      <c r="K25" s="30"/>
      <c r="L25" s="43">
        <f>SUM(K20:K24)</f>
        <v>67619</v>
      </c>
      <c r="M25" s="1"/>
    </row>
    <row r="26" spans="1:13" ht="12.75">
      <c r="A26" s="1"/>
      <c r="B26" s="1" t="s">
        <v>52</v>
      </c>
      <c r="C26" s="1"/>
      <c r="D26" s="1"/>
      <c r="E26" s="1"/>
      <c r="F26" s="1"/>
      <c r="G26" s="30"/>
      <c r="H26" s="30"/>
      <c r="I26" s="30"/>
      <c r="J26" s="30"/>
      <c r="K26" s="30"/>
      <c r="L26" s="1"/>
      <c r="M26" s="1"/>
    </row>
    <row r="27" spans="1:13" ht="12.75">
      <c r="A27" s="1"/>
      <c r="B27" s="1"/>
      <c r="C27" s="1" t="s">
        <v>90</v>
      </c>
      <c r="D27" s="1"/>
      <c r="E27" s="1"/>
      <c r="F27" s="1"/>
      <c r="G27" s="30">
        <v>5292</v>
      </c>
      <c r="H27" s="30"/>
      <c r="I27" s="30"/>
      <c r="J27" s="30"/>
      <c r="K27" s="30">
        <v>5200</v>
      </c>
      <c r="L27" s="1"/>
      <c r="M27" s="1"/>
    </row>
    <row r="28" spans="1:13" ht="12.75">
      <c r="A28" s="1"/>
      <c r="B28" s="1"/>
      <c r="C28" s="1" t="s">
        <v>92</v>
      </c>
      <c r="D28" s="1"/>
      <c r="E28" s="1"/>
      <c r="F28" s="1"/>
      <c r="G28" s="30">
        <v>3821</v>
      </c>
      <c r="H28" s="30"/>
      <c r="I28" s="30"/>
      <c r="J28" s="30"/>
      <c r="K28" s="30">
        <v>4530</v>
      </c>
      <c r="L28" s="1"/>
      <c r="M28" s="1"/>
    </row>
    <row r="29" spans="1:13" ht="12.75">
      <c r="A29" s="1"/>
      <c r="B29" s="1"/>
      <c r="C29" s="1" t="s">
        <v>53</v>
      </c>
      <c r="D29" s="1"/>
      <c r="E29" s="1"/>
      <c r="F29" s="1"/>
      <c r="G29" s="30">
        <v>33</v>
      </c>
      <c r="H29" s="30"/>
      <c r="I29" s="30"/>
      <c r="J29" s="30"/>
      <c r="K29" s="30">
        <v>101</v>
      </c>
      <c r="L29" s="1"/>
      <c r="M29" s="1"/>
    </row>
    <row r="30" spans="1:13" ht="12.75">
      <c r="A30" s="1"/>
      <c r="B30" s="1"/>
      <c r="C30" s="1" t="s">
        <v>155</v>
      </c>
      <c r="D30" s="1"/>
      <c r="E30" s="1"/>
      <c r="F30" s="1"/>
      <c r="G30" s="30">
        <v>2671</v>
      </c>
      <c r="H30" s="30"/>
      <c r="I30" s="30"/>
      <c r="J30" s="30"/>
      <c r="K30" s="30">
        <v>0</v>
      </c>
      <c r="L30" s="1"/>
      <c r="M30" s="1"/>
    </row>
    <row r="31" spans="1:13" ht="12.75">
      <c r="A31" s="1"/>
      <c r="B31" s="1"/>
      <c r="C31" s="1" t="s">
        <v>54</v>
      </c>
      <c r="D31" s="1"/>
      <c r="E31" s="1"/>
      <c r="F31" s="1"/>
      <c r="G31" s="2">
        <v>2198</v>
      </c>
      <c r="H31" s="30"/>
      <c r="I31" s="30"/>
      <c r="J31" s="30"/>
      <c r="K31" s="2">
        <v>2693</v>
      </c>
      <c r="L31" s="1"/>
      <c r="M31" s="1"/>
    </row>
    <row r="32" spans="1:13" ht="12.75">
      <c r="A32" s="1"/>
      <c r="B32" s="1"/>
      <c r="C32" s="1"/>
      <c r="D32" s="1"/>
      <c r="E32" s="1"/>
      <c r="F32" s="1"/>
      <c r="G32" s="30"/>
      <c r="H32" s="30">
        <f>SUM(G27:G31)</f>
        <v>14015</v>
      </c>
      <c r="I32" s="30"/>
      <c r="J32" s="30"/>
      <c r="K32" s="30"/>
      <c r="L32" s="30">
        <f>SUM(K27:K31)</f>
        <v>12524</v>
      </c>
      <c r="M32" s="1"/>
    </row>
    <row r="33" spans="1:13" ht="12.75">
      <c r="A33" s="1"/>
      <c r="B33" s="1"/>
      <c r="C33" s="1"/>
      <c r="D33" s="1"/>
      <c r="E33" s="1"/>
      <c r="F33" s="1"/>
      <c r="G33" s="30"/>
      <c r="H33" s="30"/>
      <c r="I33" s="30"/>
      <c r="J33" s="30"/>
      <c r="K33" s="30"/>
      <c r="L33" s="1"/>
      <c r="M33" s="1"/>
    </row>
    <row r="34" spans="1:13" ht="12.75">
      <c r="A34" s="1"/>
      <c r="B34" s="1"/>
      <c r="C34" s="1"/>
      <c r="D34" s="1"/>
      <c r="E34" s="1"/>
      <c r="F34" s="1"/>
      <c r="G34" s="30"/>
      <c r="H34" s="30"/>
      <c r="I34" s="30"/>
      <c r="J34" s="30"/>
      <c r="K34" s="30"/>
      <c r="L34" s="1"/>
      <c r="M34" s="1"/>
    </row>
    <row r="35" spans="1:13" ht="12.75">
      <c r="A35" s="1"/>
      <c r="B35" s="1" t="s">
        <v>55</v>
      </c>
      <c r="C35" s="1"/>
      <c r="D35" s="1"/>
      <c r="E35" s="1"/>
      <c r="F35" s="1"/>
      <c r="G35" s="30"/>
      <c r="H35" s="30"/>
      <c r="I35" s="30"/>
      <c r="J35" s="30"/>
      <c r="K35" s="30"/>
      <c r="L35" s="1"/>
      <c r="M35" s="1"/>
    </row>
    <row r="36" spans="1:13" ht="12.75">
      <c r="A36" s="1"/>
      <c r="B36" s="1"/>
      <c r="C36" s="1"/>
      <c r="D36" s="1"/>
      <c r="E36" s="1"/>
      <c r="F36" s="1"/>
      <c r="G36" s="30"/>
      <c r="H36" s="30"/>
      <c r="I36" s="2">
        <f>+H25-H32</f>
        <v>62153</v>
      </c>
      <c r="J36" s="30"/>
      <c r="K36" s="30"/>
      <c r="L36" s="43"/>
      <c r="M36" s="44">
        <f>+L25-L32</f>
        <v>55095</v>
      </c>
    </row>
    <row r="37" spans="1:13" ht="13.5" thickBot="1">
      <c r="A37" s="1"/>
      <c r="B37" s="1" t="s">
        <v>56</v>
      </c>
      <c r="C37" s="1"/>
      <c r="D37" s="1"/>
      <c r="E37" s="1"/>
      <c r="F37" s="1"/>
      <c r="G37" s="30"/>
      <c r="H37" s="30"/>
      <c r="I37" s="48">
        <f>SUM(I17:I36)</f>
        <v>109011</v>
      </c>
      <c r="J37" s="30"/>
      <c r="K37" s="30"/>
      <c r="L37" s="1"/>
      <c r="M37" s="47">
        <f>SUM(M17:M36)</f>
        <v>99848</v>
      </c>
    </row>
    <row r="38" spans="1:13" ht="13.5" thickTop="1">
      <c r="A38" s="1"/>
      <c r="B38" s="1" t="s">
        <v>57</v>
      </c>
      <c r="C38" s="1"/>
      <c r="D38" s="1"/>
      <c r="E38" s="1"/>
      <c r="F38" s="30">
        <v>66766</v>
      </c>
      <c r="H38" s="30"/>
      <c r="I38" s="30"/>
      <c r="J38" s="30">
        <v>66680</v>
      </c>
      <c r="K38" s="30"/>
      <c r="L38" s="1"/>
      <c r="M38" s="1"/>
    </row>
    <row r="39" spans="1:13" ht="12.75">
      <c r="A39" s="1"/>
      <c r="B39" s="1" t="s">
        <v>160</v>
      </c>
      <c r="C39" s="1"/>
      <c r="D39" s="1"/>
      <c r="E39" s="1"/>
      <c r="F39" s="2">
        <v>-1602</v>
      </c>
      <c r="G39" s="43">
        <f>SUM(F38:F39)</f>
        <v>65164</v>
      </c>
      <c r="H39" s="30"/>
      <c r="I39" s="30"/>
      <c r="J39" s="2">
        <v>0</v>
      </c>
      <c r="K39" s="30">
        <f>SUM(J38:J39)</f>
        <v>66680</v>
      </c>
      <c r="L39" s="1"/>
      <c r="M39" s="1"/>
    </row>
    <row r="40" spans="1:13" ht="12.75">
      <c r="A40" s="1"/>
      <c r="B40" s="1" t="s">
        <v>58</v>
      </c>
      <c r="C40" s="1"/>
      <c r="D40" s="1"/>
      <c r="E40" s="1"/>
      <c r="F40" s="1"/>
      <c r="G40" s="30"/>
      <c r="H40" s="30"/>
      <c r="I40" s="30"/>
      <c r="J40" s="30"/>
      <c r="K40" s="30"/>
      <c r="L40" s="1"/>
      <c r="M40" s="1"/>
    </row>
    <row r="41" spans="1:13" ht="12.75">
      <c r="A41" s="1"/>
      <c r="B41" s="1"/>
      <c r="C41" s="1" t="s">
        <v>59</v>
      </c>
      <c r="D41" s="1"/>
      <c r="E41" s="1"/>
      <c r="F41" s="1"/>
      <c r="G41" s="30">
        <v>2004</v>
      </c>
      <c r="H41" s="30"/>
      <c r="I41" s="30"/>
      <c r="J41" s="30"/>
      <c r="K41" s="30">
        <v>1897</v>
      </c>
      <c r="L41" s="1"/>
      <c r="M41" s="1"/>
    </row>
    <row r="42" spans="1:13" ht="12.75">
      <c r="A42" s="1"/>
      <c r="B42" s="1"/>
      <c r="C42" s="1" t="s">
        <v>64</v>
      </c>
      <c r="D42" s="1"/>
      <c r="E42" s="1"/>
      <c r="F42" s="1"/>
      <c r="G42" s="30">
        <v>339</v>
      </c>
      <c r="H42" s="30"/>
      <c r="I42" s="30"/>
      <c r="J42" s="30"/>
      <c r="K42" s="30">
        <v>308</v>
      </c>
      <c r="L42" s="1"/>
      <c r="M42" s="1"/>
    </row>
    <row r="43" spans="1:13" ht="12.75">
      <c r="A43" s="1"/>
      <c r="B43" s="1"/>
      <c r="C43" s="1" t="s">
        <v>60</v>
      </c>
      <c r="D43" s="1"/>
      <c r="E43" s="1"/>
      <c r="F43" s="1"/>
      <c r="G43" s="2">
        <v>38158</v>
      </c>
      <c r="H43" s="30"/>
      <c r="I43" s="30"/>
      <c r="J43" s="30"/>
      <c r="K43" s="2">
        <v>28071</v>
      </c>
      <c r="L43" s="1"/>
      <c r="M43" s="1"/>
    </row>
    <row r="44" spans="1:13" ht="12.75">
      <c r="A44" s="1"/>
      <c r="B44" s="1"/>
      <c r="C44" s="1"/>
      <c r="D44" s="1"/>
      <c r="E44" s="1"/>
      <c r="F44" s="1"/>
      <c r="G44" s="30"/>
      <c r="H44" s="30"/>
      <c r="I44" s="30">
        <f>SUM(G38:G43)</f>
        <v>105665</v>
      </c>
      <c r="J44" s="30"/>
      <c r="K44" s="8"/>
      <c r="L44" s="1"/>
      <c r="M44" s="43">
        <f>SUM(K37:K43)</f>
        <v>96956</v>
      </c>
    </row>
    <row r="45" spans="1:13" ht="12.75">
      <c r="A45" s="1"/>
      <c r="B45" s="1"/>
      <c r="C45" s="1"/>
      <c r="D45" s="1"/>
      <c r="E45" s="1"/>
      <c r="F45" s="1"/>
      <c r="G45" s="30"/>
      <c r="H45" s="30"/>
      <c r="I45" s="30"/>
      <c r="J45" s="30"/>
      <c r="K45" s="30"/>
      <c r="L45" s="43"/>
      <c r="M45" s="43"/>
    </row>
    <row r="46" spans="1:13" ht="12.75">
      <c r="A46" s="1"/>
      <c r="B46" s="1" t="s">
        <v>61</v>
      </c>
      <c r="C46" s="1"/>
      <c r="D46" s="1"/>
      <c r="E46" s="1"/>
      <c r="F46" s="1"/>
      <c r="G46" s="30"/>
      <c r="H46" s="30"/>
      <c r="I46" s="30"/>
      <c r="J46" s="30"/>
      <c r="K46" s="30"/>
      <c r="L46" s="1"/>
      <c r="M46" s="1"/>
    </row>
    <row r="47" spans="1:13" ht="12.75">
      <c r="A47" s="1"/>
      <c r="B47" s="1"/>
      <c r="C47" s="1"/>
      <c r="D47" s="1"/>
      <c r="E47" s="1"/>
      <c r="F47" s="1"/>
      <c r="G47" s="30"/>
      <c r="H47" s="30"/>
      <c r="I47" s="30"/>
      <c r="J47" s="30"/>
      <c r="K47" s="30"/>
      <c r="L47" s="1"/>
      <c r="M47" s="1"/>
    </row>
    <row r="48" spans="1:13" ht="12.75">
      <c r="A48" s="1"/>
      <c r="B48" s="1" t="s">
        <v>62</v>
      </c>
      <c r="C48" s="1"/>
      <c r="D48" s="1"/>
      <c r="E48" s="1"/>
      <c r="F48" s="1"/>
      <c r="G48" s="30"/>
      <c r="H48" s="30"/>
      <c r="I48" s="30"/>
      <c r="J48" s="30"/>
      <c r="K48" s="30"/>
      <c r="L48" s="1"/>
      <c r="M48" s="1"/>
    </row>
    <row r="49" spans="1:13" ht="12.75">
      <c r="A49" s="1"/>
      <c r="B49" s="1"/>
      <c r="C49" s="1"/>
      <c r="D49" s="1"/>
      <c r="E49" s="1"/>
      <c r="F49" s="1"/>
      <c r="G49" s="30"/>
      <c r="H49" s="30"/>
      <c r="I49" s="30"/>
      <c r="J49" s="30"/>
      <c r="K49" s="30"/>
      <c r="L49" s="1"/>
      <c r="M49" s="1"/>
    </row>
    <row r="50" spans="1:13" ht="12.75">
      <c r="A50" s="1"/>
      <c r="B50" s="1" t="s">
        <v>65</v>
      </c>
      <c r="C50" s="1"/>
      <c r="D50" s="1"/>
      <c r="E50" s="1"/>
      <c r="F50" s="1"/>
      <c r="G50" s="30"/>
      <c r="H50" s="30"/>
      <c r="I50" s="30">
        <v>3346</v>
      </c>
      <c r="J50" s="30"/>
      <c r="K50" s="30"/>
      <c r="L50" s="1"/>
      <c r="M50" s="1">
        <v>2892</v>
      </c>
    </row>
    <row r="51" spans="1:13" ht="12.75">
      <c r="A51" s="1"/>
      <c r="B51" s="1"/>
      <c r="C51" s="1"/>
      <c r="D51" s="1"/>
      <c r="E51" s="1"/>
      <c r="F51" s="1"/>
      <c r="G51" s="30"/>
      <c r="H51" s="30"/>
      <c r="I51" s="2"/>
      <c r="J51" s="30"/>
      <c r="K51" s="30"/>
      <c r="L51" s="1"/>
      <c r="M51" s="44">
        <f>SUM(K51:L51)</f>
        <v>0</v>
      </c>
    </row>
    <row r="52" spans="1:13" ht="13.5" thickBot="1">
      <c r="A52" s="1"/>
      <c r="B52" s="1"/>
      <c r="C52" s="1"/>
      <c r="D52" s="1"/>
      <c r="E52" s="1"/>
      <c r="F52" s="1"/>
      <c r="G52" s="30"/>
      <c r="H52" s="30"/>
      <c r="I52" s="48">
        <f>SUM(I44:I51)</f>
        <v>109011</v>
      </c>
      <c r="J52" s="30"/>
      <c r="K52" s="30"/>
      <c r="L52" s="1"/>
      <c r="M52" s="47">
        <f>SUM(M44:M51)</f>
        <v>99848</v>
      </c>
    </row>
    <row r="53" spans="1:14" ht="13.5" thickTop="1">
      <c r="A53" s="1"/>
      <c r="C53" s="1"/>
      <c r="D53" s="1"/>
      <c r="E53" s="1"/>
      <c r="F53" s="1"/>
      <c r="G53" s="30"/>
      <c r="H53" s="30"/>
      <c r="I53" s="30"/>
      <c r="J53" s="30"/>
      <c r="K53" s="30"/>
      <c r="L53" s="1"/>
      <c r="M53" s="45"/>
      <c r="N53" s="50"/>
    </row>
    <row r="54" spans="1:13" ht="12.75">
      <c r="A54" s="1"/>
      <c r="B54" s="1" t="s">
        <v>63</v>
      </c>
      <c r="C54" s="1"/>
      <c r="D54" s="1"/>
      <c r="E54" s="1"/>
      <c r="F54" s="1"/>
      <c r="G54" s="30"/>
      <c r="H54" s="30"/>
      <c r="I54" s="31">
        <f>+I44/(F38-492)*100</f>
        <v>159.43658146482784</v>
      </c>
      <c r="J54" s="30"/>
      <c r="K54" s="30"/>
      <c r="L54" s="1"/>
      <c r="M54" s="51">
        <f>+M44/K39*100</f>
        <v>145.40491901619677</v>
      </c>
    </row>
    <row r="55" spans="1:13" ht="12.75">
      <c r="A55" s="1"/>
      <c r="B55" s="1"/>
      <c r="C55" s="1"/>
      <c r="D55" s="1"/>
      <c r="E55" s="1"/>
      <c r="F55" s="1"/>
      <c r="G55" s="30"/>
      <c r="H55" s="30"/>
      <c r="I55" s="30"/>
      <c r="J55" s="30"/>
      <c r="K55" s="30"/>
      <c r="L55" s="1"/>
      <c r="M55" s="1"/>
    </row>
    <row r="56" spans="1:13" ht="12.75">
      <c r="A56" s="1"/>
      <c r="B56" s="1"/>
      <c r="C56" s="1"/>
      <c r="D56" s="1"/>
      <c r="E56" s="1"/>
      <c r="F56" s="1"/>
      <c r="G56" s="30"/>
      <c r="H56" s="30"/>
      <c r="I56" s="30"/>
      <c r="J56" s="30"/>
      <c r="K56" s="30"/>
      <c r="L56" s="1"/>
      <c r="M56" s="1"/>
    </row>
    <row r="57" spans="7:13" ht="12.75">
      <c r="G57" s="29"/>
      <c r="H57" s="30"/>
      <c r="I57" s="30"/>
      <c r="J57" s="30"/>
      <c r="K57" s="29"/>
      <c r="L57" s="1"/>
      <c r="M57" s="1"/>
    </row>
    <row r="58" spans="7:11" ht="12.75">
      <c r="G58" s="29"/>
      <c r="H58" s="29"/>
      <c r="I58" s="29"/>
      <c r="J58" s="29"/>
      <c r="K58" s="29"/>
    </row>
    <row r="59" spans="7:11" ht="12.75">
      <c r="G59" s="29"/>
      <c r="H59" s="29"/>
      <c r="I59" s="29"/>
      <c r="J59" s="29"/>
      <c r="K59" s="29"/>
    </row>
    <row r="60" spans="7:11" ht="12.75">
      <c r="G60" s="29"/>
      <c r="H60" s="29"/>
      <c r="I60" s="29"/>
      <c r="J60" s="29"/>
      <c r="K60" s="29"/>
    </row>
    <row r="61" spans="7:11" ht="12.75">
      <c r="G61" s="29"/>
      <c r="H61" s="29"/>
      <c r="I61" s="29"/>
      <c r="J61" s="29"/>
      <c r="K61" s="29"/>
    </row>
    <row r="62" spans="7:11" ht="12.75">
      <c r="G62" s="29"/>
      <c r="H62" s="29"/>
      <c r="I62" s="29"/>
      <c r="J62" s="29"/>
      <c r="K62" s="29"/>
    </row>
    <row r="63" spans="7:11" ht="12.75">
      <c r="G63" s="29"/>
      <c r="H63" s="29"/>
      <c r="I63" s="29"/>
      <c r="J63" s="29"/>
      <c r="K63" s="29"/>
    </row>
    <row r="64" spans="7:11" ht="12.75">
      <c r="G64" s="29"/>
      <c r="H64" s="29"/>
      <c r="I64" s="29"/>
      <c r="J64" s="29"/>
      <c r="K64" s="29"/>
    </row>
    <row r="65" spans="7:11" ht="12.75">
      <c r="G65" s="29"/>
      <c r="H65" s="29"/>
      <c r="I65" s="29"/>
      <c r="J65" s="29"/>
      <c r="K65" s="29"/>
    </row>
    <row r="66" spans="7:11" ht="12.75">
      <c r="G66" s="29"/>
      <c r="H66" s="29"/>
      <c r="I66" s="29"/>
      <c r="J66" s="29"/>
      <c r="K66" s="29"/>
    </row>
    <row r="67" spans="7:11" ht="12.75">
      <c r="G67" s="29"/>
      <c r="H67" s="29"/>
      <c r="I67" s="29"/>
      <c r="J67" s="29"/>
      <c r="K67" s="29"/>
    </row>
    <row r="68" spans="7:11" ht="12.75">
      <c r="G68" s="29"/>
      <c r="H68" s="29"/>
      <c r="I68" s="29"/>
      <c r="J68" s="29"/>
      <c r="K68" s="29"/>
    </row>
    <row r="69" spans="7:11" ht="12.75">
      <c r="G69" s="29"/>
      <c r="H69" s="29"/>
      <c r="I69" s="29"/>
      <c r="J69" s="29"/>
      <c r="K69" s="29"/>
    </row>
    <row r="70" spans="7:11" ht="12.75">
      <c r="G70" s="29"/>
      <c r="H70" s="29"/>
      <c r="I70" s="29"/>
      <c r="J70" s="29"/>
      <c r="K70" s="29"/>
    </row>
    <row r="71" spans="7:11" ht="12.75">
      <c r="G71" s="29"/>
      <c r="H71" s="29"/>
      <c r="I71" s="29"/>
      <c r="J71" s="29"/>
      <c r="K71" s="29"/>
    </row>
    <row r="72" spans="7:11" ht="12.75">
      <c r="G72" s="29"/>
      <c r="H72" s="29"/>
      <c r="I72" s="29"/>
      <c r="J72" s="29"/>
      <c r="K72" s="29"/>
    </row>
    <row r="73" spans="7:11" ht="12.75">
      <c r="G73" s="29"/>
      <c r="H73" s="29"/>
      <c r="I73" s="29"/>
      <c r="J73" s="29"/>
      <c r="K73" s="29"/>
    </row>
    <row r="74" spans="7:11" ht="12.75">
      <c r="G74" s="29"/>
      <c r="H74" s="29"/>
      <c r="I74" s="29"/>
      <c r="J74" s="29"/>
      <c r="K74" s="29"/>
    </row>
    <row r="75" spans="7:11" ht="12.75">
      <c r="G75" s="29"/>
      <c r="H75" s="29"/>
      <c r="I75" s="29"/>
      <c r="J75" s="29"/>
      <c r="K75" s="29"/>
    </row>
    <row r="76" spans="7:11" ht="12.75">
      <c r="G76" s="29"/>
      <c r="H76" s="29"/>
      <c r="I76" s="29"/>
      <c r="J76" s="29"/>
      <c r="K76" s="29"/>
    </row>
    <row r="77" spans="7:11" ht="12.75">
      <c r="G77" s="29"/>
      <c r="H77" s="29"/>
      <c r="I77" s="29"/>
      <c r="J77" s="29"/>
      <c r="K77" s="29"/>
    </row>
    <row r="78" spans="7:11" ht="12.75">
      <c r="G78" s="29"/>
      <c r="H78" s="29"/>
      <c r="I78" s="29"/>
      <c r="J78" s="29"/>
      <c r="K78" s="29"/>
    </row>
    <row r="79" spans="7:11" ht="12.75">
      <c r="G79" s="29"/>
      <c r="H79" s="29"/>
      <c r="I79" s="29"/>
      <c r="J79" s="29"/>
      <c r="K79" s="29"/>
    </row>
    <row r="80" spans="7:11" ht="12.75">
      <c r="G80" s="29"/>
      <c r="H80" s="29"/>
      <c r="I80" s="29"/>
      <c r="J80" s="29"/>
      <c r="K80" s="29"/>
    </row>
    <row r="81" spans="7:11" ht="12.75">
      <c r="G81" s="29"/>
      <c r="H81" s="29"/>
      <c r="I81" s="29"/>
      <c r="J81" s="29"/>
      <c r="K81" s="29"/>
    </row>
    <row r="82" spans="7:11" ht="12.75">
      <c r="G82" s="29"/>
      <c r="H82" s="29"/>
      <c r="I82" s="29"/>
      <c r="J82" s="29"/>
      <c r="K82" s="29"/>
    </row>
    <row r="83" spans="7:11" ht="12.75">
      <c r="G83" s="29"/>
      <c r="H83" s="29"/>
      <c r="I83" s="29"/>
      <c r="J83" s="29"/>
      <c r="K83" s="29"/>
    </row>
    <row r="84" spans="7:11" ht="12.75">
      <c r="G84" s="29"/>
      <c r="H84" s="29"/>
      <c r="I84" s="29"/>
      <c r="J84" s="29"/>
      <c r="K84" s="29"/>
    </row>
    <row r="85" spans="7:11" ht="12.75">
      <c r="G85" s="29"/>
      <c r="H85" s="29"/>
      <c r="I85" s="29"/>
      <c r="J85" s="29"/>
      <c r="K85" s="29"/>
    </row>
    <row r="86" spans="7:11" ht="12.75">
      <c r="G86" s="29"/>
      <c r="H86" s="29"/>
      <c r="I86" s="29"/>
      <c r="J86" s="29"/>
      <c r="K86" s="29"/>
    </row>
    <row r="87" spans="7:11" ht="12.75">
      <c r="G87" s="29"/>
      <c r="H87" s="29"/>
      <c r="I87" s="29"/>
      <c r="J87" s="29"/>
      <c r="K87" s="29"/>
    </row>
    <row r="88" spans="7:11" ht="12.75">
      <c r="G88" s="29"/>
      <c r="H88" s="29"/>
      <c r="I88" s="29"/>
      <c r="J88" s="29"/>
      <c r="K88" s="29"/>
    </row>
    <row r="89" spans="7:11" ht="12.75">
      <c r="G89" s="29"/>
      <c r="H89" s="29"/>
      <c r="I89" s="29"/>
      <c r="J89" s="29"/>
      <c r="K89" s="29"/>
    </row>
    <row r="90" spans="7:11" ht="12.75">
      <c r="G90" s="29"/>
      <c r="H90" s="29"/>
      <c r="I90" s="29"/>
      <c r="J90" s="29"/>
      <c r="K90" s="29"/>
    </row>
    <row r="91" spans="7:11" ht="12.75">
      <c r="G91" s="29"/>
      <c r="H91" s="29"/>
      <c r="I91" s="29"/>
      <c r="J91" s="29"/>
      <c r="K91" s="29"/>
    </row>
    <row r="92" spans="7:11" ht="12.75">
      <c r="G92" s="29"/>
      <c r="H92" s="29"/>
      <c r="I92" s="29"/>
      <c r="J92" s="29"/>
      <c r="K92" s="29"/>
    </row>
    <row r="93" spans="7:11" ht="12.75">
      <c r="G93" s="29"/>
      <c r="H93" s="29"/>
      <c r="I93" s="29"/>
      <c r="J93" s="29"/>
      <c r="K93" s="29"/>
    </row>
    <row r="94" spans="7:11" ht="12.75">
      <c r="G94" s="29"/>
      <c r="H94" s="29"/>
      <c r="I94" s="29"/>
      <c r="J94" s="29"/>
      <c r="K94" s="29"/>
    </row>
    <row r="95" spans="7:11" ht="12.75">
      <c r="G95" s="29"/>
      <c r="H95" s="29"/>
      <c r="I95" s="29"/>
      <c r="J95" s="29"/>
      <c r="K95" s="29"/>
    </row>
    <row r="96" spans="7:11" ht="12.75">
      <c r="G96" s="29"/>
      <c r="H96" s="29"/>
      <c r="I96" s="29"/>
      <c r="J96" s="29"/>
      <c r="K96" s="29"/>
    </row>
    <row r="97" spans="7:11" ht="12.75">
      <c r="G97" s="29"/>
      <c r="H97" s="29"/>
      <c r="I97" s="29"/>
      <c r="J97" s="29"/>
      <c r="K97" s="29"/>
    </row>
    <row r="98" spans="7:11" ht="12.75">
      <c r="G98" s="29"/>
      <c r="H98" s="29"/>
      <c r="I98" s="29"/>
      <c r="J98" s="29"/>
      <c r="K98" s="29"/>
    </row>
    <row r="99" spans="7:11" ht="12.75">
      <c r="G99" s="29"/>
      <c r="H99" s="29"/>
      <c r="I99" s="29"/>
      <c r="J99" s="29"/>
      <c r="K99" s="29"/>
    </row>
    <row r="100" spans="7:11" ht="12.75">
      <c r="G100" s="29"/>
      <c r="H100" s="29"/>
      <c r="I100" s="29"/>
      <c r="J100" s="29"/>
      <c r="K100" s="29"/>
    </row>
    <row r="101" spans="7:11" ht="12.75">
      <c r="G101" s="29"/>
      <c r="H101" s="29"/>
      <c r="I101" s="29"/>
      <c r="J101" s="29"/>
      <c r="K101" s="29"/>
    </row>
    <row r="102" spans="7:11" ht="12.75">
      <c r="G102" s="29"/>
      <c r="H102" s="29"/>
      <c r="I102" s="29"/>
      <c r="J102" s="29"/>
      <c r="K102" s="29"/>
    </row>
    <row r="103" spans="7:11" ht="12.75">
      <c r="G103" s="29"/>
      <c r="H103" s="29"/>
      <c r="I103" s="29"/>
      <c r="J103" s="29"/>
      <c r="K103" s="29"/>
    </row>
    <row r="104" spans="7:11" ht="12.75">
      <c r="G104" s="29"/>
      <c r="H104" s="29"/>
      <c r="I104" s="29"/>
      <c r="J104" s="29"/>
      <c r="K104" s="29"/>
    </row>
    <row r="105" spans="7:11" ht="12.75">
      <c r="G105" s="29"/>
      <c r="H105" s="29"/>
      <c r="I105" s="29"/>
      <c r="J105" s="29"/>
      <c r="K105" s="29"/>
    </row>
    <row r="106" spans="7:11" ht="12.75">
      <c r="G106" s="29"/>
      <c r="H106" s="29"/>
      <c r="I106" s="29"/>
      <c r="J106" s="29"/>
      <c r="K106" s="29"/>
    </row>
    <row r="107" spans="7:11" ht="12.75">
      <c r="G107" s="29"/>
      <c r="H107" s="29"/>
      <c r="I107" s="29"/>
      <c r="J107" s="29"/>
      <c r="K107" s="29"/>
    </row>
    <row r="108" spans="7:11" ht="12.75">
      <c r="G108" s="29"/>
      <c r="H108" s="29"/>
      <c r="I108" s="29"/>
      <c r="J108" s="29"/>
      <c r="K108" s="29"/>
    </row>
    <row r="109" spans="7:11" ht="12.75">
      <c r="G109" s="29"/>
      <c r="H109" s="29"/>
      <c r="I109" s="29"/>
      <c r="J109" s="29"/>
      <c r="K109" s="29"/>
    </row>
    <row r="110" spans="7:11" ht="12.75">
      <c r="G110" s="29"/>
      <c r="H110" s="29"/>
      <c r="I110" s="29"/>
      <c r="J110" s="29"/>
      <c r="K110" s="29"/>
    </row>
    <row r="111" spans="7:11" ht="12.75">
      <c r="G111" s="29"/>
      <c r="H111" s="29"/>
      <c r="I111" s="29"/>
      <c r="J111" s="29"/>
      <c r="K111" s="29"/>
    </row>
    <row r="112" spans="7:11" ht="12.75">
      <c r="G112" s="29"/>
      <c r="H112" s="29"/>
      <c r="I112" s="29"/>
      <c r="J112" s="29"/>
      <c r="K112" s="29"/>
    </row>
    <row r="113" spans="7:11" ht="12.75">
      <c r="G113" s="29"/>
      <c r="H113" s="29"/>
      <c r="I113" s="29"/>
      <c r="J113" s="29"/>
      <c r="K113" s="29"/>
    </row>
    <row r="114" spans="7:11" ht="12.75">
      <c r="G114" s="29"/>
      <c r="H114" s="29"/>
      <c r="I114" s="29"/>
      <c r="J114" s="29"/>
      <c r="K114" s="29"/>
    </row>
    <row r="115" spans="7:11" ht="12.75">
      <c r="G115" s="29"/>
      <c r="H115" s="29"/>
      <c r="I115" s="29"/>
      <c r="J115" s="29"/>
      <c r="K115" s="29"/>
    </row>
    <row r="116" spans="7:11" ht="12.75">
      <c r="G116" s="29"/>
      <c r="H116" s="29"/>
      <c r="I116" s="29"/>
      <c r="J116" s="29"/>
      <c r="K116" s="29"/>
    </row>
    <row r="117" spans="7:11" ht="12.75">
      <c r="G117" s="29"/>
      <c r="H117" s="29"/>
      <c r="I117" s="29"/>
      <c r="J117" s="29"/>
      <c r="K117" s="29"/>
    </row>
    <row r="118" spans="7:11" ht="12.75">
      <c r="G118" s="29"/>
      <c r="H118" s="29"/>
      <c r="I118" s="29"/>
      <c r="J118" s="29"/>
      <c r="K118" s="29"/>
    </row>
    <row r="119" spans="8:10" ht="12.75">
      <c r="H119" s="29"/>
      <c r="I119" s="29"/>
      <c r="J119" s="29"/>
    </row>
  </sheetData>
  <printOptions horizontalCentered="1"/>
  <pageMargins left="0.5" right="0.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 File Products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GOH PHAIK NGOH</cp:lastModifiedBy>
  <cp:lastPrinted>2002-05-31T08:51:33Z</cp:lastPrinted>
  <dcterms:created xsi:type="dcterms:W3CDTF">1998-06-29T01:07:19Z</dcterms:created>
  <dcterms:modified xsi:type="dcterms:W3CDTF">2002-05-31T08:51:34Z</dcterms:modified>
  <cp:category/>
  <cp:version/>
  <cp:contentType/>
  <cp:contentStatus/>
</cp:coreProperties>
</file>