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1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<sst xmlns="http://schemas.openxmlformats.org/spreadsheetml/2006/main" count="192" uniqueCount="114">
  <si>
    <t>POH HUAT RESOURCES HOLDINGS BERHAD</t>
  </si>
  <si>
    <t>The Board of Directors is pleased to announce the following:</t>
  </si>
  <si>
    <t>UNAUDITED RESULTS OF THE GROUP FOR THE 1ST QUARTER ENDED 31ST JANUARY 2000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</si>
  <si>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</si>
  <si>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</si>
  <si>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</si>
  <si>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</si>
  <si>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</si>
  <si>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</si>
  <si>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</si>
  <si>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</si>
  <si>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</si>
  <si>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</si>
  <si>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31/01/2000</t>
  </si>
  <si>
    <t>31/01/1999</t>
  </si>
  <si>
    <t>RM'000</t>
  </si>
  <si>
    <t>1.</t>
  </si>
  <si>
    <t>(a)</t>
  </si>
  <si>
    <t>Turnover</t>
  </si>
  <si>
    <t>N/R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</si>
  <si>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</si>
  <si>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</si>
  <si>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</si>
  <si>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</si>
  <si>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</si>
  <si>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</si>
  <si>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</si>
  <si>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</si>
  <si>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</si>
  <si>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</si>
  <si>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</si>
  <si>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</si>
  <si>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</si>
  <si>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</si>
  <si>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</si>
  <si>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</si>
  <si>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</si>
  <si>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</si>
  <si>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</si>
  <si>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</si>
  <si>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</si>
  <si>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</si>
  <si>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</si>
  <si>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</si>
  <si>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</si>
  <si>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</si>
  <si>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</si>
  <si>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</si>
  <si>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</si>
  <si>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</si>
  <si>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</si>
  <si>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</si>
  <si>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</si>
  <si>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</si>
  <si>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</si>
  <si>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</si>
  <si>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</si>
  <si>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</si>
  <si>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</si>
  <si>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</si>
  <si>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</si>
  <si>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</si>
  <si>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</si>
  <si>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</si>
  <si>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</si>
  <si>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</si>
  <si>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</si>
  <si>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</si>
  <si>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</si>
  <si>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</si>
  <si>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</si>
  <si>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</t>
  </si>
  <si>
    <t>35,000,000 ordinary shares) -(sen)</t>
  </si>
  <si>
    <t xml:space="preserve">Fully diluted </t>
  </si>
  <si>
    <t>Note :</t>
  </si>
  <si>
    <t>N/R  -</t>
  </si>
  <si>
    <t>Not required (The first quarter report for the preceding year's results were previously not required for announcement).</t>
  </si>
  <si>
    <t>UNAUDITED CONSOLIDATED BALANCE SHEET AS AT 31ST  JANUARY 2000</t>
  </si>
  <si>
    <t>AS AT</t>
  </si>
  <si>
    <t>END OF</t>
  </si>
  <si>
    <t>PRECEDING</t>
  </si>
  <si>
    <t>FINANCIAL</t>
  </si>
  <si>
    <t>YEAR ENDED</t>
  </si>
  <si>
    <t>31/10/1999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</si>
  <si>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</si>
  <si>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</si>
  <si>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</si>
  <si>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</si>
  <si>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</si>
  <si>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</si>
  <si>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</si>
  <si>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</si>
  <si>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</si>
  <si>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</si>
  <si>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</si>
  <si>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</si>
  <si>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</si>
  <si>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</si>
  <si>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</si>
  <si>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</si>
  <si>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</si>
  <si>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</si>
  <si>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</si>
  <si>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</si>
  <si>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</si>
  <si>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</si>
  <si>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</si>
  <si>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</si>
  <si>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</si>
  <si>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</si>
  <si>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</si>
  <si>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</si>
  <si>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</si>
  <si>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Note :  * This represents issued and paid-up capital of RM2.00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</si>
</sst>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69" fontId="6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171" fontId="3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workbookViewId="0" topLeftCell="A1">
      <selection activeCell="B1" sqref="B1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2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3</v>
      </c>
    </row>
    <row r="8" spans="6:12" ht="15">
      <c r="F8" s="11"/>
      <c r="G8" s="11" t="s">
        <v>4</v>
      </c>
      <c r="H8" s="11"/>
      <c r="I8" s="11"/>
      <c r="J8" s="12"/>
      <c r="K8" s="11" t="s">
        <v>5</v>
      </c>
      <c r="L8" s="11"/>
    </row>
    <row r="9" spans="1:19" s="14" customFormat="1" ht="12.75">
      <c r="A9" s="13"/>
      <c r="F9" s="15" t="s">
        <v>6</v>
      </c>
      <c r="G9" s="15"/>
      <c r="H9" s="15" t="s">
        <v>7</v>
      </c>
      <c r="I9" s="15"/>
      <c r="J9" s="16" t="s">
        <v>6</v>
      </c>
      <c r="K9" s="15"/>
      <c r="L9" s="15" t="s">
        <v>7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8</v>
      </c>
      <c r="G10" s="15"/>
      <c r="H10" s="15" t="s">
        <v>8</v>
      </c>
      <c r="I10" s="15"/>
      <c r="J10" s="16" t="s">
        <v>8</v>
      </c>
      <c r="K10" s="15"/>
      <c r="L10" s="15" t="s">
        <v>8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9</v>
      </c>
      <c r="G11" s="15"/>
      <c r="H11" s="15" t="s">
        <v>10</v>
      </c>
      <c r="I11" s="15"/>
      <c r="J11" s="16" t="s">
        <v>11</v>
      </c>
      <c r="K11" s="15"/>
      <c r="L11" s="15" t="s">
        <v>10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9</v>
      </c>
      <c r="I12" s="15"/>
      <c r="J12" s="16"/>
      <c r="K12" s="15"/>
      <c r="L12" s="15" t="s">
        <v>12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13</v>
      </c>
      <c r="G13" s="15"/>
      <c r="H13" s="18" t="s">
        <v>14</v>
      </c>
      <c r="I13" s="15"/>
      <c r="J13" s="19" t="s">
        <v>13</v>
      </c>
      <c r="K13" s="15"/>
      <c r="L13" s="18" t="s">
        <v>14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15</v>
      </c>
      <c r="H14" s="3" t="s">
        <v>15</v>
      </c>
      <c r="J14" s="4" t="s">
        <v>15</v>
      </c>
      <c r="L14" s="3" t="s">
        <v>15</v>
      </c>
    </row>
    <row r="15" ht="15">
      <c r="F15" s="4"/>
    </row>
    <row r="16" spans="1:12" ht="15">
      <c r="A16" s="20" t="s">
        <v>16</v>
      </c>
      <c r="B16" s="5" t="s">
        <v>17</v>
      </c>
      <c r="C16" s="5" t="s">
        <v>18</v>
      </c>
      <c r="F16" s="46">
        <v>28269</v>
      </c>
      <c r="G16" s="44"/>
      <c r="H16" s="46" t="s">
        <v>19</v>
      </c>
      <c r="I16" s="44"/>
      <c r="J16" s="46">
        <f>F16</f>
        <v>28269</v>
      </c>
      <c r="K16" s="44"/>
      <c r="L16" s="46" t="s">
        <v>19</v>
      </c>
    </row>
    <row r="17" spans="2:12" ht="17.25" customHeight="1">
      <c r="B17" s="5" t="s">
        <v>20</v>
      </c>
      <c r="C17" s="5" t="s">
        <v>21</v>
      </c>
      <c r="F17" s="47">
        <v>0</v>
      </c>
      <c r="G17" s="44"/>
      <c r="H17" s="47" t="s">
        <v>19</v>
      </c>
      <c r="I17" s="44"/>
      <c r="J17" s="47">
        <f>F17</f>
        <v>0</v>
      </c>
      <c r="K17" s="44"/>
      <c r="L17" s="47" t="s">
        <v>19</v>
      </c>
    </row>
    <row r="18" spans="2:12" ht="17.25" customHeight="1">
      <c r="B18" s="5" t="s">
        <v>22</v>
      </c>
      <c r="C18" s="5" t="s">
        <v>23</v>
      </c>
      <c r="F18" s="44"/>
      <c r="G18" s="44"/>
      <c r="H18" s="44"/>
      <c r="I18" s="44"/>
      <c r="J18" s="44"/>
      <c r="K18" s="44"/>
      <c r="L18" s="44"/>
    </row>
    <row r="19" spans="3:12" ht="15">
      <c r="C19" s="5" t="s">
        <v>24</v>
      </c>
      <c r="F19" s="46">
        <v>157</v>
      </c>
      <c r="G19" s="44"/>
      <c r="H19" s="46" t="s">
        <v>19</v>
      </c>
      <c r="I19" s="44"/>
      <c r="J19" s="46">
        <f>F19</f>
        <v>157</v>
      </c>
      <c r="K19" s="44"/>
      <c r="L19" s="46" t="s">
        <v>19</v>
      </c>
    </row>
    <row r="20" spans="6:12" ht="15">
      <c r="F20" s="44"/>
      <c r="G20" s="44"/>
      <c r="H20" s="44"/>
      <c r="I20" s="44"/>
      <c r="J20" s="44"/>
      <c r="K20" s="44"/>
      <c r="L20" s="44"/>
    </row>
    <row r="21" spans="1:12" ht="15">
      <c r="A21" s="20" t="s">
        <v>25</v>
      </c>
      <c r="B21" s="5" t="s">
        <v>17</v>
      </c>
      <c r="C21" s="5" t="s">
        <v>26</v>
      </c>
      <c r="F21" s="44">
        <f>F30+F29+F28+F27</f>
        <v>4419</v>
      </c>
      <c r="G21" s="44"/>
      <c r="H21" s="44" t="s">
        <v>19</v>
      </c>
      <c r="I21" s="44"/>
      <c r="J21" s="44">
        <f>J30+J29+J28+J27</f>
        <v>4419</v>
      </c>
      <c r="K21" s="44"/>
      <c r="L21" s="44" t="s">
        <v>19</v>
      </c>
    </row>
    <row r="22" spans="3:12" ht="15">
      <c r="C22" s="5" t="s">
        <v>27</v>
      </c>
      <c r="F22" s="44"/>
      <c r="G22" s="44"/>
      <c r="H22" s="44"/>
      <c r="I22" s="44"/>
      <c r="J22" s="44"/>
      <c r="K22" s="44"/>
      <c r="L22" s="44"/>
    </row>
    <row r="23" spans="3:12" ht="15">
      <c r="C23" s="5" t="s">
        <v>28</v>
      </c>
      <c r="F23" s="44"/>
      <c r="G23" s="44"/>
      <c r="H23" s="44"/>
      <c r="I23" s="44"/>
      <c r="J23" s="44"/>
      <c r="K23" s="44"/>
      <c r="L23" s="44"/>
    </row>
    <row r="24" spans="3:12" ht="15">
      <c r="C24" s="5" t="s">
        <v>29</v>
      </c>
      <c r="F24" s="44"/>
      <c r="G24" s="44"/>
      <c r="H24" s="44"/>
      <c r="I24" s="44"/>
      <c r="J24" s="44"/>
      <c r="K24" s="44"/>
      <c r="L24" s="44"/>
    </row>
    <row r="25" spans="3:12" ht="15">
      <c r="C25" s="5" t="s">
        <v>30</v>
      </c>
      <c r="F25" s="44"/>
      <c r="G25" s="44"/>
      <c r="H25" s="44"/>
      <c r="I25" s="44"/>
      <c r="J25" s="44"/>
      <c r="K25" s="44"/>
      <c r="L25" s="44"/>
    </row>
    <row r="26" spans="3:12" ht="15">
      <c r="C26" s="5" t="s">
        <v>31</v>
      </c>
      <c r="F26" s="44"/>
      <c r="G26" s="44"/>
      <c r="H26" s="44"/>
      <c r="I26" s="44"/>
      <c r="J26" s="44"/>
      <c r="K26" s="44"/>
      <c r="L26" s="44"/>
    </row>
    <row r="27" spans="2:12" ht="15">
      <c r="B27" s="5" t="s">
        <v>20</v>
      </c>
      <c r="C27" s="5" t="s">
        <v>32</v>
      </c>
      <c r="F27" s="44">
        <v>402</v>
      </c>
      <c r="G27" s="44"/>
      <c r="H27" s="44" t="s">
        <v>19</v>
      </c>
      <c r="I27" s="44"/>
      <c r="J27" s="44">
        <f>F27</f>
        <v>402</v>
      </c>
      <c r="K27" s="44"/>
      <c r="L27" s="44" t="s">
        <v>19</v>
      </c>
    </row>
    <row r="28" spans="2:12" ht="15">
      <c r="B28" s="5" t="s">
        <v>22</v>
      </c>
      <c r="C28" s="5" t="s">
        <v>33</v>
      </c>
      <c r="F28" s="44">
        <v>992</v>
      </c>
      <c r="G28" s="44"/>
      <c r="H28" s="44" t="s">
        <v>19</v>
      </c>
      <c r="I28" s="44"/>
      <c r="J28" s="44">
        <f>F28</f>
        <v>992</v>
      </c>
      <c r="K28" s="44"/>
      <c r="L28" s="44" t="s">
        <v>19</v>
      </c>
    </row>
    <row r="29" spans="2:12" ht="15">
      <c r="B29" s="5" t="s">
        <v>34</v>
      </c>
      <c r="C29" s="5" t="s">
        <v>35</v>
      </c>
      <c r="F29" s="48">
        <v>0</v>
      </c>
      <c r="G29" s="44"/>
      <c r="H29" s="46" t="s">
        <v>19</v>
      </c>
      <c r="I29" s="44"/>
      <c r="J29" s="48">
        <f>F29</f>
        <v>0</v>
      </c>
      <c r="K29" s="44"/>
      <c r="L29" s="46" t="s">
        <v>19</v>
      </c>
    </row>
    <row r="30" spans="2:12" ht="15">
      <c r="B30" s="5" t="s">
        <v>36</v>
      </c>
      <c r="C30" s="5" t="s">
        <v>37</v>
      </c>
      <c r="F30" s="44">
        <v>3025</v>
      </c>
      <c r="G30" s="44"/>
      <c r="H30" s="44" t="s">
        <v>19</v>
      </c>
      <c r="I30" s="44"/>
      <c r="J30" s="44">
        <v>3025</v>
      </c>
      <c r="K30" s="44"/>
      <c r="L30" s="44" t="s">
        <v>19</v>
      </c>
    </row>
    <row r="31" spans="3:12" ht="15">
      <c r="C31" s="5" t="s">
        <v>27</v>
      </c>
      <c r="F31" s="44"/>
      <c r="G31" s="44"/>
      <c r="H31" s="44"/>
      <c r="I31" s="44"/>
      <c r="J31" s="44"/>
      <c r="K31" s="44"/>
      <c r="L31" s="44"/>
    </row>
    <row r="32" spans="3:12" ht="15">
      <c r="C32" s="5" t="s">
        <v>28</v>
      </c>
      <c r="F32" s="44"/>
      <c r="G32" s="44"/>
      <c r="H32" s="44"/>
      <c r="I32" s="44"/>
      <c r="J32" s="44"/>
      <c r="K32" s="44"/>
      <c r="L32" s="44"/>
    </row>
    <row r="33" spans="3:12" ht="15">
      <c r="C33" s="5" t="s">
        <v>38</v>
      </c>
      <c r="F33" s="44"/>
      <c r="G33" s="44"/>
      <c r="H33" s="44"/>
      <c r="I33" s="44"/>
      <c r="J33" s="44"/>
      <c r="K33" s="44"/>
      <c r="L33" s="44"/>
    </row>
    <row r="34" spans="3:12" ht="15">
      <c r="C34" s="5" t="s">
        <v>39</v>
      </c>
      <c r="F34" s="44"/>
      <c r="G34" s="44"/>
      <c r="H34" s="44"/>
      <c r="I34" s="44"/>
      <c r="J34" s="44"/>
      <c r="K34" s="44"/>
      <c r="L34" s="44"/>
    </row>
    <row r="35" spans="3:12" ht="15">
      <c r="C35" s="5" t="s">
        <v>30</v>
      </c>
      <c r="F35" s="44"/>
      <c r="G35" s="44"/>
      <c r="H35" s="44"/>
      <c r="I35" s="44"/>
      <c r="J35" s="44"/>
      <c r="K35" s="44"/>
      <c r="L35" s="44"/>
    </row>
    <row r="36" spans="3:12" ht="15">
      <c r="C36" s="5" t="s">
        <v>31</v>
      </c>
      <c r="F36" s="44"/>
      <c r="G36" s="44"/>
      <c r="H36" s="44"/>
      <c r="I36" s="44"/>
      <c r="J36" s="44"/>
      <c r="K36" s="44"/>
      <c r="L36" s="44"/>
    </row>
    <row r="37" spans="2:16" ht="15">
      <c r="B37" s="5" t="s">
        <v>40</v>
      </c>
      <c r="C37" s="5" t="s">
        <v>41</v>
      </c>
      <c r="F37" s="49" t="s">
        <v>42</v>
      </c>
      <c r="G37" s="49"/>
      <c r="H37" s="49"/>
      <c r="I37" s="49"/>
      <c r="J37" s="49"/>
      <c r="K37" s="49"/>
      <c r="L37" s="49"/>
      <c r="M37" s="21"/>
      <c r="N37" s="21"/>
      <c r="O37" s="21"/>
      <c r="P37" s="21"/>
    </row>
    <row r="38" spans="3:12" ht="15">
      <c r="C38" s="5" t="s">
        <v>43</v>
      </c>
      <c r="F38" s="46">
        <v>0</v>
      </c>
      <c r="G38" s="44"/>
      <c r="H38" s="46" t="s">
        <v>19</v>
      </c>
      <c r="I38" s="44"/>
      <c r="J38" s="46">
        <f>F38</f>
        <v>0</v>
      </c>
      <c r="K38" s="44"/>
      <c r="L38" s="46" t="s">
        <v>19</v>
      </c>
    </row>
    <row r="39" spans="2:12" ht="15">
      <c r="B39" s="5" t="s">
        <v>44</v>
      </c>
      <c r="C39" s="5" t="s">
        <v>45</v>
      </c>
      <c r="F39" s="44">
        <f>+F38+F30</f>
        <v>3025</v>
      </c>
      <c r="G39" s="44"/>
      <c r="H39" s="44" t="s">
        <v>19</v>
      </c>
      <c r="I39" s="44"/>
      <c r="J39" s="44">
        <f>+J38+J30</f>
        <v>3025</v>
      </c>
      <c r="K39" s="44"/>
      <c r="L39" s="44" t="s">
        <v>19</v>
      </c>
    </row>
    <row r="40" spans="3:12" ht="15">
      <c r="C40" s="5" t="s">
        <v>30</v>
      </c>
      <c r="F40" s="44"/>
      <c r="G40" s="44"/>
      <c r="H40" s="44"/>
      <c r="I40" s="44"/>
      <c r="J40" s="44"/>
      <c r="K40" s="44"/>
      <c r="L40" s="44"/>
    </row>
    <row r="41" spans="3:12" ht="15">
      <c r="C41" s="5" t="s">
        <v>31</v>
      </c>
      <c r="F41" s="44"/>
      <c r="G41" s="44"/>
      <c r="H41" s="44"/>
      <c r="I41" s="44"/>
      <c r="J41" s="44"/>
      <c r="K41" s="44"/>
      <c r="L41" s="44"/>
    </row>
    <row r="42" spans="2:14" ht="15">
      <c r="B42" s="5" t="s">
        <v>46</v>
      </c>
      <c r="C42" s="5" t="s">
        <v>47</v>
      </c>
      <c r="F42" s="46">
        <v>-614</v>
      </c>
      <c r="G42" s="44"/>
      <c r="H42" s="46" t="s">
        <v>19</v>
      </c>
      <c r="I42" s="44"/>
      <c r="J42" s="46">
        <f>F42</f>
        <v>-614</v>
      </c>
      <c r="K42" s="44"/>
      <c r="L42" s="46" t="s">
        <v>19</v>
      </c>
      <c r="M42" s="22"/>
      <c r="N42" s="22"/>
    </row>
    <row r="43" spans="2:14" ht="15">
      <c r="B43" s="5" t="s">
        <v>48</v>
      </c>
      <c r="C43" s="5" t="s">
        <v>48</v>
      </c>
      <c r="D43" s="5" t="s">
        <v>49</v>
      </c>
      <c r="F43" s="44">
        <f>+F42+F39</f>
        <v>2411</v>
      </c>
      <c r="G43" s="44"/>
      <c r="H43" s="44" t="s">
        <v>19</v>
      </c>
      <c r="I43" s="44"/>
      <c r="J43" s="44">
        <f>+J42+J39</f>
        <v>2411</v>
      </c>
      <c r="K43" s="44"/>
      <c r="L43" s="44" t="s">
        <v>19</v>
      </c>
      <c r="M43" s="22"/>
      <c r="N43" s="22"/>
    </row>
    <row r="44" spans="4:14" ht="15">
      <c r="D44" s="5" t="s">
        <v>50</v>
      </c>
      <c r="F44" s="44"/>
      <c r="G44" s="44"/>
      <c r="H44" s="44"/>
      <c r="I44" s="44"/>
      <c r="J44" s="44"/>
      <c r="K44" s="44"/>
      <c r="L44" s="44"/>
      <c r="M44" s="22"/>
      <c r="N44" s="22"/>
    </row>
    <row r="45" spans="4:14" ht="15">
      <c r="D45" s="5" t="s">
        <v>51</v>
      </c>
      <c r="F45" s="44"/>
      <c r="G45" s="44"/>
      <c r="H45" s="44"/>
      <c r="I45" s="44"/>
      <c r="J45" s="44"/>
      <c r="K45" s="44"/>
      <c r="L45" s="44"/>
      <c r="M45" s="22"/>
      <c r="N45" s="22"/>
    </row>
    <row r="46" spans="3:14" ht="15">
      <c r="C46" s="5" t="s">
        <v>52</v>
      </c>
      <c r="D46" s="5" t="s">
        <v>53</v>
      </c>
      <c r="F46" s="46">
        <v>0</v>
      </c>
      <c r="G46" s="44"/>
      <c r="H46" s="46" t="s">
        <v>19</v>
      </c>
      <c r="I46" s="44"/>
      <c r="J46" s="46">
        <f>F46</f>
        <v>0</v>
      </c>
      <c r="K46" s="44"/>
      <c r="L46" s="46" t="s">
        <v>19</v>
      </c>
      <c r="M46" s="22"/>
      <c r="N46" s="22"/>
    </row>
    <row r="47" spans="2:14" ht="15">
      <c r="B47" s="5" t="s">
        <v>54</v>
      </c>
      <c r="C47" s="5" t="s">
        <v>49</v>
      </c>
      <c r="F47" s="44">
        <f>+F46+F43</f>
        <v>2411</v>
      </c>
      <c r="G47" s="44"/>
      <c r="H47" s="44" t="s">
        <v>19</v>
      </c>
      <c r="I47" s="44"/>
      <c r="J47" s="44">
        <f>+J46+J43</f>
        <v>2411</v>
      </c>
      <c r="K47" s="44"/>
      <c r="L47" s="44" t="s">
        <v>19</v>
      </c>
      <c r="M47" s="22"/>
      <c r="N47" s="22"/>
    </row>
    <row r="48" spans="3:14" ht="15">
      <c r="C48" s="5" t="s">
        <v>55</v>
      </c>
      <c r="F48" s="44"/>
      <c r="G48" s="44"/>
      <c r="H48" s="44"/>
      <c r="I48" s="44"/>
      <c r="J48" s="44"/>
      <c r="K48" s="44"/>
      <c r="L48" s="44"/>
      <c r="M48" s="22"/>
      <c r="N48" s="22"/>
    </row>
    <row r="49" spans="3:14" ht="15">
      <c r="C49" s="5" t="s">
        <v>56</v>
      </c>
      <c r="F49" s="44"/>
      <c r="G49" s="44"/>
      <c r="H49" s="44"/>
      <c r="I49" s="44"/>
      <c r="J49" s="44"/>
      <c r="K49" s="44"/>
      <c r="L49" s="44"/>
      <c r="M49" s="22"/>
      <c r="N49" s="22"/>
    </row>
    <row r="50" spans="6:14" ht="15">
      <c r="F50" s="44"/>
      <c r="G50" s="44"/>
      <c r="H50" s="44"/>
      <c r="I50" s="44"/>
      <c r="J50" s="44"/>
      <c r="K50" s="44"/>
      <c r="L50" s="44"/>
      <c r="M50" s="22"/>
      <c r="N50" s="22"/>
    </row>
    <row r="51" spans="2:12" ht="15">
      <c r="B51" s="5" t="s">
        <v>57</v>
      </c>
      <c r="C51" s="5" t="s">
        <v>48</v>
      </c>
      <c r="D51" s="5" t="s">
        <v>58</v>
      </c>
      <c r="F51" s="44">
        <v>0</v>
      </c>
      <c r="G51" s="44"/>
      <c r="H51" s="44" t="s">
        <v>19</v>
      </c>
      <c r="I51" s="44"/>
      <c r="J51" s="44">
        <f>F51</f>
        <v>0</v>
      </c>
      <c r="K51" s="44"/>
      <c r="L51" s="44" t="s">
        <v>19</v>
      </c>
    </row>
    <row r="52" spans="3:12" ht="15">
      <c r="C52" s="5" t="s">
        <v>52</v>
      </c>
      <c r="D52" s="5" t="s">
        <v>53</v>
      </c>
      <c r="F52" s="44">
        <v>0</v>
      </c>
      <c r="G52" s="44"/>
      <c r="H52" s="44" t="s">
        <v>19</v>
      </c>
      <c r="I52" s="44"/>
      <c r="J52" s="44">
        <f>F52</f>
        <v>0</v>
      </c>
      <c r="K52" s="44"/>
      <c r="L52" s="44" t="s">
        <v>19</v>
      </c>
    </row>
    <row r="53" spans="3:12" ht="15">
      <c r="C53" s="5" t="s">
        <v>59</v>
      </c>
      <c r="D53" s="5" t="s">
        <v>58</v>
      </c>
      <c r="F53" s="44">
        <f>+F51-F52</f>
        <v>0</v>
      </c>
      <c r="G53" s="44"/>
      <c r="H53" s="44" t="s">
        <v>19</v>
      </c>
      <c r="I53" s="44"/>
      <c r="J53" s="44">
        <f>F53</f>
        <v>0</v>
      </c>
      <c r="K53" s="44"/>
      <c r="L53" s="44" t="s">
        <v>19</v>
      </c>
    </row>
    <row r="54" spans="4:12" ht="15">
      <c r="D54" s="5" t="s">
        <v>60</v>
      </c>
      <c r="F54" s="44"/>
      <c r="G54" s="44"/>
      <c r="H54" s="44"/>
      <c r="I54" s="44"/>
      <c r="J54" s="44"/>
      <c r="K54" s="44"/>
      <c r="L54" s="44"/>
    </row>
    <row r="55" spans="4:12" ht="15">
      <c r="D55" s="5" t="s">
        <v>61</v>
      </c>
      <c r="F55" s="44"/>
      <c r="G55" s="44"/>
      <c r="H55" s="44"/>
      <c r="I55" s="44"/>
      <c r="J55" s="44"/>
      <c r="K55" s="44"/>
      <c r="L55" s="44"/>
    </row>
    <row r="56" spans="6:12" ht="15">
      <c r="F56" s="46"/>
      <c r="G56" s="44"/>
      <c r="H56" s="46"/>
      <c r="I56" s="44"/>
      <c r="J56" s="46"/>
      <c r="K56" s="44"/>
      <c r="L56" s="46"/>
    </row>
    <row r="57" spans="2:13" ht="15">
      <c r="B57" s="5" t="s">
        <v>62</v>
      </c>
      <c r="C57" s="5" t="s">
        <v>63</v>
      </c>
      <c r="F57" s="49"/>
      <c r="G57" s="49"/>
      <c r="H57" s="49"/>
      <c r="I57" s="49"/>
      <c r="J57" s="49"/>
      <c r="K57" s="49"/>
      <c r="L57" s="49"/>
      <c r="M57" s="21"/>
    </row>
    <row r="58" spans="3:12" ht="15">
      <c r="C58" s="5" t="s">
        <v>64</v>
      </c>
      <c r="F58" s="49"/>
      <c r="G58" s="49"/>
      <c r="H58" s="49"/>
      <c r="I58" s="49"/>
      <c r="J58" s="49"/>
      <c r="K58" s="49"/>
      <c r="L58" s="49"/>
    </row>
    <row r="59" spans="3:12" ht="15">
      <c r="C59" s="5" t="s">
        <v>65</v>
      </c>
      <c r="F59" s="46">
        <f>+F53+F47</f>
        <v>2411</v>
      </c>
      <c r="G59" s="44"/>
      <c r="H59" s="46" t="s">
        <v>19</v>
      </c>
      <c r="I59" s="44"/>
      <c r="J59" s="46">
        <f>+J53+J47</f>
        <v>2411</v>
      </c>
      <c r="K59" s="46">
        <f>+K53+K47</f>
        <v>0</v>
      </c>
      <c r="L59" s="46" t="s">
        <v>19</v>
      </c>
    </row>
    <row r="60" spans="6:12" ht="15">
      <c r="F60" s="44"/>
      <c r="G60" s="44"/>
      <c r="H60" s="44"/>
      <c r="I60" s="44"/>
      <c r="J60" s="44"/>
      <c r="K60" s="44"/>
      <c r="L60" s="44"/>
    </row>
    <row r="61" spans="1:12" ht="15">
      <c r="A61" s="20" t="s">
        <v>66</v>
      </c>
      <c r="B61" s="5" t="s">
        <v>17</v>
      </c>
      <c r="C61" s="5" t="s">
        <v>67</v>
      </c>
      <c r="F61" s="44"/>
      <c r="G61" s="44"/>
      <c r="H61" s="44"/>
      <c r="I61" s="44"/>
      <c r="J61" s="44"/>
      <c r="K61" s="44"/>
      <c r="L61" s="44"/>
    </row>
    <row r="62" spans="3:12" ht="15">
      <c r="C62" s="5" t="s">
        <v>68</v>
      </c>
      <c r="F62" s="44"/>
      <c r="G62" s="44"/>
      <c r="H62" s="44"/>
      <c r="I62" s="44"/>
      <c r="J62" s="44"/>
      <c r="K62" s="44"/>
      <c r="L62" s="44"/>
    </row>
    <row r="63" spans="3:12" ht="15">
      <c r="C63" s="5" t="s">
        <v>69</v>
      </c>
      <c r="F63" s="44"/>
      <c r="G63" s="44"/>
      <c r="H63" s="44"/>
      <c r="I63" s="44"/>
      <c r="J63" s="44"/>
      <c r="K63" s="44"/>
      <c r="L63" s="44"/>
    </row>
    <row r="64" spans="3:12" ht="15">
      <c r="C64" s="5" t="s">
        <v>70</v>
      </c>
      <c r="F64" s="44"/>
      <c r="G64" s="44"/>
      <c r="H64" s="44"/>
      <c r="I64" s="44"/>
      <c r="J64" s="44"/>
      <c r="K64" s="44"/>
      <c r="L64" s="44"/>
    </row>
    <row r="65" spans="3:12" ht="15">
      <c r="C65" s="5" t="s">
        <v>48</v>
      </c>
      <c r="D65" s="5" t="s">
        <v>71</v>
      </c>
      <c r="F65" s="44"/>
      <c r="G65" s="44"/>
      <c r="H65" s="44"/>
      <c r="I65" s="44"/>
      <c r="J65" s="44"/>
      <c r="K65" s="44"/>
      <c r="L65" s="44"/>
    </row>
    <row r="66" spans="4:12" ht="15">
      <c r="D66" s="5" t="s">
        <v>72</v>
      </c>
      <c r="F66" s="50">
        <f>+F47/35000*100</f>
        <v>6.888571428571429</v>
      </c>
      <c r="G66" s="44"/>
      <c r="H66" s="44" t="s">
        <v>19</v>
      </c>
      <c r="I66" s="44"/>
      <c r="J66" s="50">
        <f>+J47/35000*100</f>
        <v>6.888571428571429</v>
      </c>
      <c r="K66" s="44"/>
      <c r="L66" s="44" t="s">
        <v>19</v>
      </c>
    </row>
    <row r="67" spans="3:12" ht="15">
      <c r="C67" s="5" t="s">
        <v>52</v>
      </c>
      <c r="D67" s="5" t="s">
        <v>73</v>
      </c>
      <c r="F67" s="50">
        <f>F66</f>
        <v>6.888571428571429</v>
      </c>
      <c r="G67" s="44"/>
      <c r="H67" s="44" t="s">
        <v>19</v>
      </c>
      <c r="I67" s="44"/>
      <c r="J67" s="50">
        <f>J66</f>
        <v>6.888571428571429</v>
      </c>
      <c r="K67" s="44"/>
      <c r="L67" s="44" t="s">
        <v>19</v>
      </c>
    </row>
    <row r="68" spans="6:12" ht="15">
      <c r="F68" s="44"/>
      <c r="G68" s="44"/>
      <c r="H68" s="44"/>
      <c r="I68" s="44"/>
      <c r="J68" s="44"/>
      <c r="K68" s="44"/>
      <c r="L68" s="44"/>
    </row>
    <row r="69" ht="15">
      <c r="D69" s="5" t="s">
        <v>42</v>
      </c>
    </row>
    <row r="71" ht="15">
      <c r="A71" s="10" t="s">
        <v>74</v>
      </c>
    </row>
    <row r="72" spans="1:3" ht="14.25">
      <c r="A72" s="5" t="s">
        <v>75</v>
      </c>
      <c r="C72" s="5" t="s">
        <v>76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28">
      <selection activeCell="F55" sqref="F55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3" t="s">
        <v>0</v>
      </c>
      <c r="B1" s="2"/>
      <c r="C1" s="2"/>
      <c r="D1" s="2"/>
      <c r="E1" s="2"/>
      <c r="H1" s="24"/>
    </row>
    <row r="2" spans="1:8" ht="9" customHeight="1">
      <c r="A2" s="23"/>
      <c r="B2" s="2"/>
      <c r="C2" s="2"/>
      <c r="D2" s="2"/>
      <c r="E2" s="2"/>
      <c r="H2" s="24"/>
    </row>
    <row r="3" ht="15">
      <c r="A3" s="25" t="s">
        <v>77</v>
      </c>
    </row>
    <row r="4" ht="15">
      <c r="A4" s="25"/>
    </row>
    <row r="5" ht="14.25" customHeight="1">
      <c r="A5" s="3" t="s">
        <v>42</v>
      </c>
    </row>
    <row r="6" spans="6:8" ht="14.25" customHeight="1">
      <c r="F6" s="26" t="s">
        <v>78</v>
      </c>
      <c r="G6" s="10"/>
      <c r="H6" s="26" t="s">
        <v>78</v>
      </c>
    </row>
    <row r="7" spans="6:8" ht="14.25" customHeight="1">
      <c r="F7" s="27" t="s">
        <v>79</v>
      </c>
      <c r="G7" s="10"/>
      <c r="H7" s="27" t="s">
        <v>80</v>
      </c>
    </row>
    <row r="8" spans="6:8" ht="14.25" customHeight="1">
      <c r="F8" s="27" t="s">
        <v>6</v>
      </c>
      <c r="G8" s="10"/>
      <c r="H8" s="27" t="s">
        <v>81</v>
      </c>
    </row>
    <row r="9" spans="6:8" ht="14.25" customHeight="1">
      <c r="F9" s="27" t="s">
        <v>9</v>
      </c>
      <c r="G9" s="10"/>
      <c r="H9" s="27" t="s">
        <v>82</v>
      </c>
    </row>
    <row r="10" spans="6:8" ht="14.25" customHeight="1">
      <c r="F10" s="28" t="s">
        <v>13</v>
      </c>
      <c r="G10" s="10"/>
      <c r="H10" s="28" t="s">
        <v>83</v>
      </c>
    </row>
    <row r="11" spans="6:8" ht="14.25" customHeight="1">
      <c r="F11" s="29" t="s">
        <v>15</v>
      </c>
      <c r="G11" s="10"/>
      <c r="H11" s="29" t="s">
        <v>15</v>
      </c>
    </row>
    <row r="12" spans="6:8" ht="14.25" customHeight="1">
      <c r="F12" s="21"/>
      <c r="H12" s="21"/>
    </row>
    <row r="13" spans="1:8" ht="14.25" customHeight="1">
      <c r="A13" s="30">
        <v>1</v>
      </c>
      <c r="B13" s="5" t="s">
        <v>84</v>
      </c>
      <c r="F13" s="34">
        <v>50385</v>
      </c>
      <c r="G13" s="34"/>
      <c r="H13" s="34">
        <v>49043</v>
      </c>
    </row>
    <row r="14" spans="1:8" ht="14.25" customHeight="1">
      <c r="A14" s="3">
        <f>1+A13</f>
        <v>2</v>
      </c>
      <c r="B14" s="5" t="s">
        <v>85</v>
      </c>
      <c r="F14" s="35">
        <v>0</v>
      </c>
      <c r="G14" s="34"/>
      <c r="H14" s="35">
        <v>0</v>
      </c>
    </row>
    <row r="15" spans="1:8" ht="14.25" customHeight="1">
      <c r="A15" s="3">
        <f>1+A14</f>
        <v>3</v>
      </c>
      <c r="B15" s="5" t="s">
        <v>86</v>
      </c>
      <c r="F15" s="34">
        <v>26</v>
      </c>
      <c r="G15" s="34"/>
      <c r="H15" s="34">
        <v>26</v>
      </c>
    </row>
    <row r="16" spans="1:8" ht="14.25" customHeight="1">
      <c r="A16" s="3">
        <f>1+A15</f>
        <v>4</v>
      </c>
      <c r="B16" s="5" t="s">
        <v>87</v>
      </c>
      <c r="F16" s="34">
        <v>661</v>
      </c>
      <c r="G16" s="34"/>
      <c r="H16" s="34">
        <v>970</v>
      </c>
    </row>
    <row r="17" spans="6:8" ht="14.25" customHeight="1">
      <c r="F17" s="34"/>
      <c r="G17" s="34"/>
      <c r="H17" s="34"/>
    </row>
    <row r="18" spans="1:8" ht="14.25" customHeight="1">
      <c r="A18" s="3">
        <f>1+A16</f>
        <v>5</v>
      </c>
      <c r="B18" s="5" t="s">
        <v>88</v>
      </c>
      <c r="F18" s="36"/>
      <c r="G18" s="34"/>
      <c r="H18" s="36"/>
    </row>
    <row r="19" spans="3:8" ht="14.25" customHeight="1">
      <c r="C19" s="31" t="s">
        <v>89</v>
      </c>
      <c r="D19" s="31"/>
      <c r="F19" s="37">
        <v>21511</v>
      </c>
      <c r="G19" s="34"/>
      <c r="H19" s="37">
        <v>20346</v>
      </c>
    </row>
    <row r="20" spans="3:8" ht="14.25" customHeight="1">
      <c r="C20" s="31" t="s">
        <v>90</v>
      </c>
      <c r="D20" s="31"/>
      <c r="F20" s="37">
        <v>16525</v>
      </c>
      <c r="G20" s="34"/>
      <c r="H20" s="37">
        <v>17403</v>
      </c>
    </row>
    <row r="21" spans="3:8" ht="14.25" customHeight="1">
      <c r="C21" s="31" t="s">
        <v>91</v>
      </c>
      <c r="D21" s="31"/>
      <c r="F21" s="37">
        <v>1394</v>
      </c>
      <c r="G21" s="34"/>
      <c r="H21" s="37">
        <v>0</v>
      </c>
    </row>
    <row r="22" spans="3:8" ht="14.25" customHeight="1">
      <c r="C22" s="31" t="s">
        <v>92</v>
      </c>
      <c r="D22" s="31"/>
      <c r="F22" s="37">
        <v>103</v>
      </c>
      <c r="G22" s="34"/>
      <c r="H22" s="37">
        <v>103</v>
      </c>
    </row>
    <row r="23" spans="3:8" ht="14.25" customHeight="1">
      <c r="C23" s="31" t="s">
        <v>93</v>
      </c>
      <c r="D23" s="31"/>
      <c r="F23" s="37">
        <v>3686</v>
      </c>
      <c r="G23" s="34"/>
      <c r="H23" s="45">
        <v>10277</v>
      </c>
    </row>
    <row r="24" spans="6:8" ht="18" customHeight="1">
      <c r="F24" s="38">
        <f>SUM(F19:F23)</f>
        <v>43219</v>
      </c>
      <c r="G24" s="34"/>
      <c r="H24" s="38">
        <f>SUM(H19:H23)</f>
        <v>48129</v>
      </c>
    </row>
    <row r="25" spans="6:8" ht="18" customHeight="1">
      <c r="F25" s="37"/>
      <c r="G25" s="34"/>
      <c r="H25" s="37"/>
    </row>
    <row r="26" spans="1:8" ht="14.25" customHeight="1">
      <c r="A26" s="3">
        <f>1+A18</f>
        <v>6</v>
      </c>
      <c r="B26" s="5" t="s">
        <v>94</v>
      </c>
      <c r="F26" s="37"/>
      <c r="G26" s="34"/>
      <c r="H26" s="37"/>
    </row>
    <row r="27" spans="3:8" ht="14.25" customHeight="1">
      <c r="C27" s="31" t="s">
        <v>95</v>
      </c>
      <c r="D27" s="31"/>
      <c r="F27" s="37">
        <v>13395</v>
      </c>
      <c r="G27" s="34"/>
      <c r="H27" s="37">
        <v>15472</v>
      </c>
    </row>
    <row r="28" spans="3:8" ht="14.25" customHeight="1">
      <c r="C28" s="31" t="s">
        <v>96</v>
      </c>
      <c r="D28" s="31"/>
      <c r="F28" s="37">
        <v>5164</v>
      </c>
      <c r="G28" s="34"/>
      <c r="H28" s="37">
        <v>17863</v>
      </c>
    </row>
    <row r="29" spans="3:8" ht="14.25" customHeight="1">
      <c r="C29" s="31" t="s">
        <v>97</v>
      </c>
      <c r="D29" s="31"/>
      <c r="F29" s="37">
        <v>7097</v>
      </c>
      <c r="G29" s="34"/>
      <c r="H29" s="37">
        <v>301</v>
      </c>
    </row>
    <row r="30" spans="3:8" ht="14.25" customHeight="1">
      <c r="C30" s="31" t="s">
        <v>98</v>
      </c>
      <c r="D30" s="31"/>
      <c r="F30" s="37">
        <v>550</v>
      </c>
      <c r="G30" s="34"/>
      <c r="H30" s="37">
        <v>102</v>
      </c>
    </row>
    <row r="31" spans="3:8" ht="14.25" customHeight="1">
      <c r="C31" s="31" t="s">
        <v>99</v>
      </c>
      <c r="D31" s="31"/>
      <c r="F31" s="39">
        <v>6150</v>
      </c>
      <c r="G31" s="34"/>
      <c r="H31" s="39">
        <v>6150</v>
      </c>
    </row>
    <row r="32" spans="6:8" ht="18" customHeight="1">
      <c r="F32" s="38">
        <f>SUM(F27:F31)</f>
        <v>32356</v>
      </c>
      <c r="G32" s="34"/>
      <c r="H32" s="38">
        <f>SUM(H27:H31)</f>
        <v>39888</v>
      </c>
    </row>
    <row r="33" spans="6:8" ht="14.25" customHeight="1">
      <c r="F33" s="40"/>
      <c r="G33" s="34"/>
      <c r="H33" s="40"/>
    </row>
    <row r="34" spans="1:8" ht="14.25" customHeight="1" thickBot="1">
      <c r="A34" s="3">
        <v>7</v>
      </c>
      <c r="B34" s="5" t="s">
        <v>100</v>
      </c>
      <c r="F34" s="41">
        <f>+F24-F32</f>
        <v>10863</v>
      </c>
      <c r="G34" s="34"/>
      <c r="H34" s="41">
        <f>+H24-H32</f>
        <v>8241</v>
      </c>
    </row>
    <row r="35" spans="6:8" ht="18" customHeight="1" thickBot="1">
      <c r="F35" s="42">
        <f>SUM(F13:F16)+F34</f>
        <v>61935</v>
      </c>
      <c r="G35" s="34"/>
      <c r="H35" s="42">
        <f>SUM(H13:H16)+H34</f>
        <v>58280</v>
      </c>
    </row>
    <row r="36" spans="6:8" ht="21" customHeight="1">
      <c r="F36" s="40"/>
      <c r="G36" s="34"/>
      <c r="H36" s="40"/>
    </row>
    <row r="37" spans="1:8" ht="14.25" customHeight="1">
      <c r="A37" s="3">
        <v>8</v>
      </c>
      <c r="B37" s="5" t="s">
        <v>101</v>
      </c>
      <c r="F37" s="34">
        <v>35000</v>
      </c>
      <c r="G37" s="34"/>
      <c r="H37" s="35">
        <v>35000</v>
      </c>
    </row>
    <row r="38" spans="2:8" ht="14.25" customHeight="1">
      <c r="B38" s="32" t="s">
        <v>102</v>
      </c>
      <c r="C38" s="33"/>
      <c r="D38" s="33"/>
      <c r="F38" s="34"/>
      <c r="G38" s="34"/>
      <c r="H38" s="34"/>
    </row>
    <row r="39" spans="3:8" ht="14.25" customHeight="1">
      <c r="C39" s="31" t="s">
        <v>103</v>
      </c>
      <c r="F39" s="34">
        <v>0</v>
      </c>
      <c r="G39" s="34"/>
      <c r="H39" s="34">
        <v>0</v>
      </c>
    </row>
    <row r="40" spans="3:8" ht="14.25" customHeight="1">
      <c r="C40" s="31" t="s">
        <v>104</v>
      </c>
      <c r="F40" s="34">
        <v>9100</v>
      </c>
      <c r="G40" s="34"/>
      <c r="H40" s="34">
        <v>9100</v>
      </c>
    </row>
    <row r="41" spans="3:8" ht="14.25" customHeight="1">
      <c r="C41" s="31" t="s">
        <v>105</v>
      </c>
      <c r="F41" s="34">
        <v>-28850</v>
      </c>
      <c r="G41" s="34"/>
      <c r="H41" s="34">
        <v>-28850</v>
      </c>
    </row>
    <row r="42" spans="3:8" ht="14.25" customHeight="1">
      <c r="C42" s="31" t="s">
        <v>106</v>
      </c>
      <c r="F42" s="34">
        <v>0</v>
      </c>
      <c r="G42" s="34"/>
      <c r="H42" s="34">
        <v>0</v>
      </c>
    </row>
    <row r="43" spans="3:8" ht="14.25" customHeight="1">
      <c r="C43" s="31" t="s">
        <v>107</v>
      </c>
      <c r="F43" s="43">
        <v>35238</v>
      </c>
      <c r="G43" s="34"/>
      <c r="H43" s="43">
        <v>32836</v>
      </c>
    </row>
    <row r="44" spans="3:8" ht="14.25" customHeight="1">
      <c r="C44" s="5" t="s">
        <v>108</v>
      </c>
      <c r="F44" s="34">
        <f>SUM(F37:F43)</f>
        <v>50488</v>
      </c>
      <c r="G44" s="34"/>
      <c r="H44" s="34">
        <f>SUM(H37:H43)</f>
        <v>48086</v>
      </c>
    </row>
    <row r="45" spans="6:8" ht="14.25" customHeight="1">
      <c r="F45" s="34"/>
      <c r="G45" s="34"/>
      <c r="H45" s="34"/>
    </row>
    <row r="46" spans="1:8" ht="14.25" customHeight="1">
      <c r="A46" s="3">
        <v>9</v>
      </c>
      <c r="B46" s="5" t="s">
        <v>109</v>
      </c>
      <c r="F46" s="34">
        <v>0</v>
      </c>
      <c r="G46" s="34"/>
      <c r="H46" s="34">
        <v>0</v>
      </c>
    </row>
    <row r="47" spans="1:8" ht="14.25" customHeight="1">
      <c r="A47" s="3">
        <f>1+A46</f>
        <v>10</v>
      </c>
      <c r="B47" s="5" t="s">
        <v>110</v>
      </c>
      <c r="F47" s="34">
        <v>10617</v>
      </c>
      <c r="G47" s="34"/>
      <c r="H47" s="34">
        <v>9364</v>
      </c>
    </row>
    <row r="48" spans="1:8" ht="14.25" customHeight="1" thickBot="1">
      <c r="A48" s="3">
        <f>1+A47</f>
        <v>11</v>
      </c>
      <c r="B48" s="5" t="s">
        <v>111</v>
      </c>
      <c r="F48" s="41">
        <v>830</v>
      </c>
      <c r="G48" s="34"/>
      <c r="H48" s="41">
        <v>830</v>
      </c>
    </row>
    <row r="49" spans="6:8" ht="18" customHeight="1" thickBot="1">
      <c r="F49" s="41">
        <f>SUM(F44:F48)</f>
        <v>61935</v>
      </c>
      <c r="G49" s="34"/>
      <c r="H49" s="41">
        <f>SUM(H44:H48)</f>
        <v>58280</v>
      </c>
    </row>
    <row r="50" spans="6:8" ht="19.5" customHeight="1">
      <c r="F50" s="34"/>
      <c r="G50" s="34"/>
      <c r="H50" s="34"/>
    </row>
    <row r="51" spans="1:8" ht="14.25" customHeight="1">
      <c r="A51" s="3">
        <v>12</v>
      </c>
      <c r="B51" s="5" t="s">
        <v>112</v>
      </c>
      <c r="F51" s="34">
        <f>(+F44-F16-49)/F37*100</f>
        <v>142.22285714285715</v>
      </c>
      <c r="G51" s="34"/>
      <c r="H51" s="34">
        <f>(+H44-H16-49)/H37*100</f>
        <v>134.47714285714284</v>
      </c>
    </row>
    <row r="52" spans="6:8" ht="14.25" customHeight="1">
      <c r="F52" s="34"/>
      <c r="G52" s="34"/>
      <c r="H52" s="34"/>
    </row>
    <row r="53" spans="6:8" ht="14.25" customHeight="1">
      <c r="F53" s="34"/>
      <c r="G53" s="34"/>
      <c r="H53" s="34"/>
    </row>
    <row r="54" spans="6:8" ht="14.25" hidden="1">
      <c r="F54" s="34">
        <f>+F35-F49</f>
        <v>0</v>
      </c>
      <c r="G54" s="34"/>
      <c r="H54" s="34">
        <f>+H35-H49</f>
        <v>0</v>
      </c>
    </row>
    <row r="55" ht="14.25">
      <c r="B55" s="5" t="s">
        <v>113</v>
      </c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2000-03-31T09:52:24Z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