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11040" windowHeight="6180" activeTab="0"/>
  </bookViews>
  <sheets>
    <sheet name="Sheet1" sheetId="1" r:id="rId1"/>
    <sheet name="Sheet2" sheetId="2" r:id="rId2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<sst xmlns="http://schemas.openxmlformats.org/spreadsheetml/2006/main" count="237" uniqueCount="206">
  <si>
    <t>Magni-Tech Industries Berhad</t>
  </si>
  <si>
    <t>( Incorporated in Malaysia ; Company No. 422585-V )</t>
  </si>
  <si>
    <t>RM'000</t>
  </si>
  <si>
    <t>Revenue</t>
  </si>
  <si>
    <t>Profit before taxation</t>
  </si>
  <si>
    <t>Profit after taxation</t>
  </si>
  <si>
    <t>Net profit for the period</t>
  </si>
  <si>
    <t>Property , plant and equipment</t>
  </si>
  <si>
    <t>Current Assets</t>
  </si>
  <si>
    <t xml:space="preserve">  Inventories</t>
  </si>
  <si>
    <t xml:space="preserve">  Trade and other receivables</t>
  </si>
  <si>
    <t xml:space="preserve">  Deposit with licensed banks</t>
  </si>
  <si>
    <t xml:space="preserve">  Cash and bank balances</t>
  </si>
  <si>
    <t>Current Liabilities</t>
  </si>
  <si>
    <t xml:space="preserve">  Trade and other payables</t>
  </si>
  <si>
    <t xml:space="preserve">  Short Term Borrowings</t>
  </si>
  <si>
    <t xml:space="preserve">  Provision for Taxation</t>
  </si>
  <si>
    <t xml:space="preserve">  Proposed Dividend</t>
  </si>
  <si>
    <t>Net Current Assets</t>
  </si>
  <si>
    <t>Financed by :</t>
  </si>
  <si>
    <t xml:space="preserve">  Share Capital</t>
  </si>
  <si>
    <t xml:space="preserve">  Reserves</t>
  </si>
  <si>
    <t>Long term and deferred liablities</t>
  </si>
  <si>
    <t xml:space="preserve">  Deferred Taxation</t>
  </si>
  <si>
    <t>Share</t>
  </si>
  <si>
    <t>Retained</t>
  </si>
  <si>
    <t>capital</t>
  </si>
  <si>
    <t>premium</t>
  </si>
  <si>
    <t>profits</t>
  </si>
  <si>
    <t>Issue of shares</t>
  </si>
  <si>
    <t>Dividends</t>
  </si>
  <si>
    <t>Other Operating Income</t>
  </si>
  <si>
    <t>Profit from Operations</t>
  </si>
  <si>
    <t>Finance costs</t>
  </si>
  <si>
    <t>Taxation</t>
  </si>
  <si>
    <t>Minority interest</t>
  </si>
  <si>
    <t>Earning per share</t>
  </si>
  <si>
    <t>Operating Expenses</t>
  </si>
  <si>
    <t>Long Term Investments</t>
  </si>
  <si>
    <t xml:space="preserve">  Shareholders' Fund</t>
  </si>
  <si>
    <t>Minority Interests</t>
  </si>
  <si>
    <t>Balance as at 31 October 2002</t>
  </si>
  <si>
    <t>Balance as at 1 May 2002</t>
  </si>
  <si>
    <t>Balance as at 1 May 2001</t>
  </si>
  <si>
    <t>Balance as at 31 October 2001</t>
  </si>
  <si>
    <t>31.10.2002</t>
  </si>
  <si>
    <t>31.10.2001</t>
  </si>
  <si>
    <t xml:space="preserve">Condensed Consolidated Income Statements </t>
  </si>
  <si>
    <t>(The figures have not been audited)</t>
  </si>
  <si>
    <t xml:space="preserve">Condensed Consolidated Statement of Change in Equity </t>
  </si>
  <si>
    <t xml:space="preserve">Condensed Consolidated Cash Flow Statement </t>
  </si>
  <si>
    <t>Audited</t>
  </si>
  <si>
    <t>Unaudited</t>
  </si>
  <si>
    <t>Cash and bank balances</t>
  </si>
  <si>
    <t>Fixed deposit with licensed banks</t>
  </si>
  <si>
    <t>Profit before tax</t>
  </si>
  <si>
    <t>Operating profit before working capital changes</t>
  </si>
  <si>
    <t>Income tax paid</t>
  </si>
  <si>
    <t>Cash and cash equivalents at beginning of year</t>
  </si>
  <si>
    <t>Cash and cash equivalents at end of year</t>
  </si>
  <si>
    <t>Total</t>
  </si>
  <si>
    <t>Cash &amp; Cash Equivalents comprise the following :-</t>
  </si>
  <si>
    <t>1)</t>
  </si>
  <si>
    <t>Basis of Preparation</t>
  </si>
  <si>
    <t>The accounting policies and method of computation adopted are consistent with those adopted in the</t>
  </si>
  <si>
    <t>audited financial statements for the year ended 30 April 2002.</t>
  </si>
  <si>
    <t>2)</t>
  </si>
  <si>
    <t>Audit Qualification</t>
  </si>
  <si>
    <t>The audit report of the financial statements for the year ended 30 April 2002 was not qualified.</t>
  </si>
  <si>
    <t>3)</t>
  </si>
  <si>
    <t>Seasonal or Cyclical Factors</t>
  </si>
  <si>
    <t>4)</t>
  </si>
  <si>
    <t>Unusual Items</t>
  </si>
  <si>
    <t>There were no unusual items affecting the assets, liabilities, equity, net income or cash flows of the</t>
  </si>
  <si>
    <t>5)</t>
  </si>
  <si>
    <t>Material Changes in Estimates</t>
  </si>
  <si>
    <t>There were no changes in estimates of amounts reported in the prior quarters of the current or previous</t>
  </si>
  <si>
    <t>6)</t>
  </si>
  <si>
    <t>Debts and Equity Securities</t>
  </si>
  <si>
    <t>7)</t>
  </si>
  <si>
    <t>8)</t>
  </si>
  <si>
    <t>Segment Information</t>
  </si>
  <si>
    <t>No segmental information is presented for the current quarter as all the three subsidiaries of Magni are</t>
  </si>
  <si>
    <t>operating in the same industry, ie packaging industry and in Malaysia.</t>
  </si>
  <si>
    <t>9)</t>
  </si>
  <si>
    <t>Revaluation of Property, Plant and Equipment</t>
  </si>
  <si>
    <t>There was no revaluation of property, plant and equipment during the current quarter.</t>
  </si>
  <si>
    <t>10)</t>
  </si>
  <si>
    <t>Subsequent Events</t>
  </si>
  <si>
    <t xml:space="preserve">There were no material events subsequent to the end of the current quarter that have not been reflected </t>
  </si>
  <si>
    <t>in this quarterly report.</t>
  </si>
  <si>
    <t>11)</t>
  </si>
  <si>
    <t>Change in Composition of the Group</t>
  </si>
  <si>
    <t>12)</t>
  </si>
  <si>
    <t>(Incorporated in Malaysia ; Company No. 422585-V)</t>
  </si>
  <si>
    <t>13)</t>
  </si>
  <si>
    <t>There were no changes in the composition of the Group during the financial period.</t>
  </si>
  <si>
    <t>financial year which have a material effect in the current quarter.</t>
  </si>
  <si>
    <t>Contingent Liabilities and Contingent Assets</t>
  </si>
  <si>
    <t>Group for the financial period.</t>
  </si>
  <si>
    <t>14)</t>
  </si>
  <si>
    <t>Review of Performance</t>
  </si>
  <si>
    <t>15)</t>
  </si>
  <si>
    <t>16)</t>
  </si>
  <si>
    <t>Current Year Prospects</t>
  </si>
  <si>
    <t>17)</t>
  </si>
  <si>
    <t>Profit Forecast or Profit Guarantee</t>
  </si>
  <si>
    <t>18)</t>
  </si>
  <si>
    <t>period respectively being provision for tax charge on the profits concerned.</t>
  </si>
  <si>
    <t>19)</t>
  </si>
  <si>
    <t>Material Variance of Results vs Preceding Quarter</t>
  </si>
  <si>
    <t>20)</t>
  </si>
  <si>
    <t>Profit or Loss on Disposal of Unquoted Investments and Properties</t>
  </si>
  <si>
    <t>There were no disposals of unquoted investments or properties during the financial period.</t>
  </si>
  <si>
    <t>Purchase or Disposal of Quoted Investments</t>
  </si>
  <si>
    <t>There were no purchases or disposals of unquoted investments during the financial period.</t>
  </si>
  <si>
    <t>21)</t>
  </si>
  <si>
    <t xml:space="preserve">Status of Corporate Proposals </t>
  </si>
  <si>
    <t>(a)</t>
  </si>
  <si>
    <t>(b)</t>
  </si>
  <si>
    <t>22)</t>
  </si>
  <si>
    <t>Group Borrowings</t>
  </si>
  <si>
    <t>23)</t>
  </si>
  <si>
    <t>Off Balance Sheet Financial Instruments</t>
  </si>
  <si>
    <t>There were no off financial instruments with off balance sheet risk at the date of this quarterly report.</t>
  </si>
  <si>
    <t>Material Litigation</t>
  </si>
  <si>
    <t>There were no pending material litigation as at the date of this quarterly report.</t>
  </si>
  <si>
    <t>Dividend</t>
  </si>
  <si>
    <t>By Order of the Board</t>
  </si>
  <si>
    <t>@ 31-10-2002</t>
  </si>
  <si>
    <t>@ 30-4-2002</t>
  </si>
  <si>
    <t xml:space="preserve">Quarterly Report on results for the 2nd quarter ended 31 October 2002 </t>
  </si>
  <si>
    <t>ended 30 April 2002.</t>
  </si>
  <si>
    <t>Financial Report for the year ended 30 April 2002</t>
  </si>
  <si>
    <t>The condensed consolidated cash flow statement should be read in conjunction with the Annual Financial</t>
  </si>
  <si>
    <t>Report for the year ended 30 April 2002.</t>
  </si>
  <si>
    <t>Barring any unforseen circumstances, the Group is expected to continue to be profitable.</t>
  </si>
  <si>
    <t>For 6 months ended 31 October 2002</t>
  </si>
  <si>
    <t>For 6 months ended 31 October 2001</t>
  </si>
  <si>
    <t>This is not applicable.</t>
  </si>
  <si>
    <t>compared to the preceding year corresponding period.</t>
  </si>
  <si>
    <t xml:space="preserve">For the 6 months to 31 October 2002 </t>
  </si>
  <si>
    <t xml:space="preserve">The operations of the Group during the 6 months ended 31 October 2002 ("the financial period') were </t>
  </si>
  <si>
    <t>not materially affected by seasonal or cyclical factors.</t>
  </si>
  <si>
    <t>Report on results for the 2nd quarter ended 31 October 2002 ("the current quarter")</t>
  </si>
  <si>
    <t>For the second quarter ended 31 October 2002</t>
  </si>
  <si>
    <t xml:space="preserve"> - Basic</t>
  </si>
  <si>
    <t xml:space="preserve"> - Diluted</t>
  </si>
  <si>
    <r>
      <t xml:space="preserve">Net Tangible Assets per share  </t>
    </r>
    <r>
      <rPr>
        <sz val="8"/>
        <rFont val="Arial"/>
        <family val="2"/>
      </rPr>
      <t>(RM)</t>
    </r>
  </si>
  <si>
    <t>For the 6 months ended 31 October 2002</t>
  </si>
  <si>
    <t xml:space="preserve">As at 31 October 2002 </t>
  </si>
  <si>
    <t xml:space="preserve">There was no material variance in the Group's Profit before Tax for the current quarter as compared to </t>
  </si>
  <si>
    <t>the immediate preceding quarter.</t>
  </si>
  <si>
    <t xml:space="preserve">                            3 months to</t>
  </si>
  <si>
    <t xml:space="preserve">                            6 months to</t>
  </si>
  <si>
    <t>There were no contingent assests since the last annual Balance Sheet date.</t>
  </si>
  <si>
    <t>(current and unsecured).</t>
  </si>
  <si>
    <t>30 December, 2002</t>
  </si>
  <si>
    <t>Adjustment for  :</t>
  </si>
  <si>
    <t>Non-cash items</t>
  </si>
  <si>
    <t>Non-operating item</t>
  </si>
  <si>
    <t>Increase in Current Liabilities</t>
  </si>
  <si>
    <t>Cash flows generated from operations</t>
  </si>
  <si>
    <t>Net cash flows from operating activities</t>
  </si>
  <si>
    <t>Investing activities</t>
  </si>
  <si>
    <t>Proceeds from disposal of fixed assets</t>
  </si>
  <si>
    <t>Purchase of fixed assets</t>
  </si>
  <si>
    <t>Other Investments</t>
  </si>
  <si>
    <t>Financing activities</t>
  </si>
  <si>
    <t xml:space="preserve">Changes in Working Capital </t>
  </si>
  <si>
    <t>Decrease in Current Assets</t>
  </si>
  <si>
    <t>Proceeds from issuance of shares</t>
  </si>
  <si>
    <t>Interest Received</t>
  </si>
  <si>
    <t>Net change in cash and cash equivalents</t>
  </si>
  <si>
    <t xml:space="preserve">        RM'000</t>
  </si>
  <si>
    <t>completed by lst half of February, 2003.</t>
  </si>
  <si>
    <t xml:space="preserve">In line with the 5% decrease in Turnover, Profit before tax for the financial period dropped by  6.7% as  </t>
  </si>
  <si>
    <t>Tan Sri Dato' Tan Kok Ping</t>
  </si>
  <si>
    <t>Executive Chairman</t>
  </si>
  <si>
    <t>Capital and reserves</t>
  </si>
  <si>
    <t>Employee Share Option Scheme.</t>
  </si>
  <si>
    <t>RM40.922 mil. via the issue and allotment of  73,000 new ordinary shares of RM1 each under Magni's</t>
  </si>
  <si>
    <t xml:space="preserve">amounted to RM1.607 mil., an increase of RM0.721 mil. from RM0.886 mil. as at 30 April 2002. </t>
  </si>
  <si>
    <t>During the current quarter,  the paid up share capital of  Magni was increased  from  RM40.849 mil. to</t>
  </si>
  <si>
    <t>As at the end of the current quarter, the Group has an outstanding Revolving Credit of RM0.75 mil.</t>
  </si>
  <si>
    <t>The application for the proposed transfer to the Main Board was submitted to the SC on 18 September</t>
  </si>
  <si>
    <t>2002  and is pending its approval.</t>
  </si>
  <si>
    <t>The condensed balance sheets should be read in conjunction with the Annual Financial Report for the year</t>
  </si>
  <si>
    <t>The condensed consolidated statements of changes in equity should be read in conjunction with the Annual</t>
  </si>
  <si>
    <t>industry.</t>
  </si>
  <si>
    <t xml:space="preserve">The tax charge of  RM0.516 mil. and  RM1.093 mil. respectively  for the current quarter  and financial </t>
  </si>
  <si>
    <t>rate mainly due to tax claims for re-investment allowance on new machinery.</t>
  </si>
  <si>
    <t>the KLSE on 21 November 2002.</t>
  </si>
  <si>
    <t>Meeting held on 31 October 2002 while the Additional Listing Application concerned was approved by</t>
  </si>
  <si>
    <t xml:space="preserve">Profit before tax  for  the  current  quarter  declined by 12.4%  as compared  to  the  preceding  year </t>
  </si>
  <si>
    <t>corresponding quarter  mainly  due to lower sales as a result of  keen competition  in  the packaging</t>
  </si>
  <si>
    <t xml:space="preserve">The effective tax rates  for the current quarter  and for the financial period are lower than the statutory </t>
  </si>
  <si>
    <t>The proposed bonus issue  ("1 for 2") was approved by the shareholders at the Extraordinary General</t>
  </si>
  <si>
    <t xml:space="preserve">The date of  bonus issue  entitlement  is  8 January 2003  and  the bonus  issue  is  expected  to  be  </t>
  </si>
  <si>
    <t xml:space="preserve">provide guarantee  in support of  banking  facilities  and  other credit facilities granted  to subsidiaries </t>
  </si>
  <si>
    <t xml:space="preserve">As at 31 October 2002,  contingent liabilities  in respect of Magni's guarantee and its undertakings to </t>
  </si>
  <si>
    <t>This  interim financial report  has been  prepared  in  accordance  with  MASB 26,  Interim  Financial</t>
  </si>
  <si>
    <t>Reporting  and  part A  of Appendix 9B  of  the Kuala Lumpur Stock Exchange Listing Requirements.</t>
  </si>
  <si>
    <t xml:space="preserve">The condensed consolidated income statements  should be read  in conjunction with the  Annual Financial </t>
  </si>
  <si>
    <t>Condensed Consolidatd Balance Sheets</t>
  </si>
  <si>
    <t>No interim dividend has been declared or paid by Magni during the current quarter.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</si>
</sst>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_);_(* \(#,##0\);_(* &quot;-&quot;??_);_(@_)"/>
    <numFmt numFmtId="173" formatCode="dd/mm/yyyy"/>
    <numFmt numFmtId="174" formatCode="_(* #,##0.0_);_(* \(#,##0.0\);_(* &quot;-&quot;??_);_(@_)"/>
    <numFmt numFmtId="175" formatCode="_-* #,##0.0_-;\-* #,##0.0_-;_-* &quot;-&quot;??_-;_-@_-"/>
    <numFmt numFmtId="176" formatCode="_-* #,##0_-;\-* #,##0_-;_-* &quot;-&quot;??_-;_-@_-"/>
  </numFmts>
  <fonts count="13">
    <font>
      <sz val="10"/>
      <name val="Arial"/>
      <family val="0"/>
    </font>
    <font>
      <sz val="18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9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top"/>
    </xf>
    <xf numFmtId="172" fontId="0" fillId="0" borderId="0" xfId="15" applyNumberFormat="1" applyFont="1" applyAlignment="1">
      <alignment/>
    </xf>
    <xf numFmtId="172" fontId="0" fillId="0" borderId="1" xfId="15" applyNumberFormat="1" applyFont="1" applyBorder="1" applyAlignment="1">
      <alignment/>
    </xf>
    <xf numFmtId="0" fontId="0" fillId="0" borderId="0" xfId="0" applyFont="1" applyAlignment="1">
      <alignment horizontal="center"/>
    </xf>
    <xf numFmtId="15" fontId="0" fillId="0" borderId="0" xfId="0" applyNumberFormat="1" applyFont="1" applyAlignment="1" quotePrefix="1">
      <alignment horizontal="right"/>
    </xf>
    <xf numFmtId="172" fontId="0" fillId="0" borderId="0" xfId="15" applyNumberFormat="1" applyFont="1" applyAlignment="1">
      <alignment horizontal="center"/>
    </xf>
    <xf numFmtId="172" fontId="0" fillId="0" borderId="0" xfId="15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172" fontId="0" fillId="0" borderId="0" xfId="15" applyNumberFormat="1" applyFont="1" applyBorder="1" applyAlignment="1">
      <alignment/>
    </xf>
    <xf numFmtId="172" fontId="0" fillId="0" borderId="0" xfId="15" applyNumberFormat="1" applyFont="1" applyBorder="1" applyAlignment="1">
      <alignment horizontal="center" vertical="top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171" fontId="0" fillId="0" borderId="0" xfId="15" applyFont="1" applyBorder="1" applyAlignment="1">
      <alignment/>
    </xf>
    <xf numFmtId="16" fontId="3" fillId="0" borderId="0" xfId="0" applyNumberFormat="1" applyFont="1" applyAlignment="1" quotePrefix="1">
      <alignment horizontal="center"/>
    </xf>
    <xf numFmtId="172" fontId="0" fillId="0" borderId="2" xfId="15" applyNumberFormat="1" applyFont="1" applyBorder="1" applyAlignment="1">
      <alignment/>
    </xf>
    <xf numFmtId="172" fontId="0" fillId="0" borderId="3" xfId="15" applyNumberFormat="1" applyFont="1" applyBorder="1" applyAlignment="1">
      <alignment vertical="center"/>
    </xf>
    <xf numFmtId="172" fontId="0" fillId="0" borderId="0" xfId="15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172" fontId="0" fillId="0" borderId="0" xfId="15" applyNumberFormat="1" applyFont="1" applyBorder="1" applyAlignment="1">
      <alignment vertical="center"/>
    </xf>
    <xf numFmtId="43" fontId="0" fillId="0" borderId="0" xfId="15" applyNumberFormat="1" applyFont="1" applyBorder="1" applyAlignment="1">
      <alignment/>
    </xf>
    <xf numFmtId="0" fontId="0" fillId="0" borderId="0" xfId="0" applyFont="1" applyAlignment="1">
      <alignment vertical="center"/>
    </xf>
    <xf numFmtId="176" fontId="0" fillId="0" borderId="0" xfId="15" applyNumberFormat="1" applyFont="1" applyAlignment="1">
      <alignment/>
    </xf>
    <xf numFmtId="0" fontId="2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16" fontId="4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15" fontId="0" fillId="0" borderId="0" xfId="0" applyNumberFormat="1" applyFont="1" applyBorder="1" applyAlignment="1" quotePrefix="1">
      <alignment horizontal="right"/>
    </xf>
    <xf numFmtId="0" fontId="4" fillId="0" borderId="4" xfId="0" applyFont="1" applyBorder="1" applyAlignment="1" quotePrefix="1">
      <alignment horizontal="center"/>
    </xf>
    <xf numFmtId="0" fontId="4" fillId="0" borderId="0" xfId="0" applyFont="1" applyAlignment="1" quotePrefix="1">
      <alignment/>
    </xf>
    <xf numFmtId="0" fontId="2" fillId="0" borderId="0" xfId="0" applyFont="1" applyBorder="1" applyAlignment="1">
      <alignment horizontal="left" vertical="top"/>
    </xf>
    <xf numFmtId="171" fontId="0" fillId="0" borderId="4" xfId="15" applyFont="1" applyBorder="1" applyAlignment="1">
      <alignment/>
    </xf>
    <xf numFmtId="171" fontId="0" fillId="0" borderId="4" xfId="15" applyNumberFormat="1" applyFont="1" applyBorder="1" applyAlignment="1" quotePrefix="1">
      <alignment/>
    </xf>
    <xf numFmtId="0" fontId="0" fillId="0" borderId="1" xfId="0" applyFont="1" applyBorder="1" applyAlignment="1">
      <alignment/>
    </xf>
    <xf numFmtId="172" fontId="0" fillId="0" borderId="2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12" fillId="0" borderId="0" xfId="0" applyFont="1" applyAlignment="1">
      <alignment/>
    </xf>
    <xf numFmtId="0" fontId="3" fillId="0" borderId="4" xfId="0" applyFont="1" applyBorder="1" applyAlignment="1">
      <alignment horizontal="center"/>
    </xf>
    <xf numFmtId="172" fontId="0" fillId="0" borderId="3" xfId="15" applyNumberFormat="1" applyFont="1" applyBorder="1" applyAlignment="1">
      <alignment/>
    </xf>
    <xf numFmtId="0" fontId="11" fillId="0" borderId="0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4" xfId="0" applyFont="1" applyBorder="1" applyAlignment="1">
      <alignment horizontal="center"/>
    </xf>
    <xf numFmtId="176" fontId="0" fillId="0" borderId="4" xfId="15" applyNumberFormat="1" applyFont="1" applyBorder="1" applyAlignment="1">
      <alignment/>
    </xf>
    <xf numFmtId="0" fontId="3" fillId="0" borderId="4" xfId="0" applyFont="1" applyBorder="1" applyAlignment="1">
      <alignment/>
    </xf>
    <xf numFmtId="0" fontId="0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5"/>
  <sheetViews>
    <sheetView tabSelected="1" workbookViewId="0" topLeftCell="A8">
      <selection activeCell="C23" sqref="C23"/>
    </sheetView>
  </sheetViews>
  <sheetFormatPr defaultColWidth="9.140625" defaultRowHeight="13.5" customHeight="1"/>
  <cols>
    <col min="1" max="1" width="4.421875" style="2" customWidth="1"/>
    <col min="2" max="2" width="39.421875" style="2" customWidth="1"/>
    <col min="3" max="4" width="10.7109375" style="2" customWidth="1"/>
    <col min="5" max="5" width="1.421875" style="2" customWidth="1"/>
    <col min="6" max="7" width="10.7109375" style="2" customWidth="1"/>
    <col min="8" max="16384" width="9.140625" style="2" customWidth="1"/>
  </cols>
  <sheetData>
    <row r="1" spans="1:2" ht="21" customHeight="1">
      <c r="A1" s="1" t="s">
        <v>0</v>
      </c>
      <c r="B1" s="1"/>
    </row>
    <row r="2" ht="13.5" customHeight="1">
      <c r="A2" s="2" t="s">
        <v>1</v>
      </c>
    </row>
    <row r="3" spans="1:2" ht="22.5" customHeight="1">
      <c r="A3" s="38" t="s">
        <v>47</v>
      </c>
      <c r="B3" s="32"/>
    </row>
    <row r="4" spans="1:2" ht="17.25" customHeight="1">
      <c r="A4" s="33" t="s">
        <v>145</v>
      </c>
      <c r="B4" s="33"/>
    </row>
    <row r="5" ht="15.75" customHeight="1">
      <c r="A5" s="2" t="s">
        <v>48</v>
      </c>
    </row>
    <row r="6" spans="1:8" ht="12" customHeight="1">
      <c r="A6" s="53"/>
      <c r="B6" s="53"/>
      <c r="C6" s="57"/>
      <c r="D6" s="57"/>
      <c r="E6" s="54"/>
      <c r="F6" s="57"/>
      <c r="G6" s="57"/>
      <c r="H6" s="4"/>
    </row>
    <row r="7" spans="3:7" ht="33" customHeight="1">
      <c r="C7" s="28"/>
      <c r="D7" s="28"/>
      <c r="E7" s="28"/>
      <c r="F7" s="28"/>
      <c r="G7" s="28"/>
    </row>
    <row r="8" spans="3:7" ht="13.5" customHeight="1">
      <c r="C8" s="29" t="s">
        <v>153</v>
      </c>
      <c r="D8" s="29"/>
      <c r="E8" s="29"/>
      <c r="F8" s="29" t="s">
        <v>154</v>
      </c>
      <c r="G8" s="29"/>
    </row>
    <row r="9" spans="3:7" ht="13.5" customHeight="1">
      <c r="C9" s="28" t="s">
        <v>45</v>
      </c>
      <c r="D9" s="28" t="s">
        <v>46</v>
      </c>
      <c r="E9" s="29"/>
      <c r="F9" s="30" t="s">
        <v>45</v>
      </c>
      <c r="G9" s="28" t="s">
        <v>46</v>
      </c>
    </row>
    <row r="10" spans="1:7" ht="18" customHeight="1">
      <c r="A10" s="12"/>
      <c r="B10" s="12"/>
      <c r="C10" s="29" t="s">
        <v>2</v>
      </c>
      <c r="D10" s="29" t="s">
        <v>2</v>
      </c>
      <c r="E10" s="29"/>
      <c r="F10" s="29" t="s">
        <v>2</v>
      </c>
      <c r="G10" s="29" t="s">
        <v>2</v>
      </c>
    </row>
    <row r="11" ht="27" customHeight="1">
      <c r="E11" s="12"/>
    </row>
    <row r="12" spans="1:7" s="5" customFormat="1" ht="13.5" customHeight="1">
      <c r="A12" s="43" t="s">
        <v>3</v>
      </c>
      <c r="B12" s="27"/>
      <c r="C12" s="14">
        <v>22346</v>
      </c>
      <c r="D12" s="14">
        <v>23586</v>
      </c>
      <c r="E12" s="14"/>
      <c r="F12" s="14">
        <v>44328</v>
      </c>
      <c r="G12" s="14">
        <v>46657</v>
      </c>
    </row>
    <row r="13" spans="3:7" ht="13.5" customHeight="1">
      <c r="C13" s="6"/>
      <c r="D13" s="6"/>
      <c r="E13" s="13"/>
      <c r="F13" s="6"/>
      <c r="G13" s="6"/>
    </row>
    <row r="14" spans="1:7" ht="13.5" customHeight="1">
      <c r="A14" s="2" t="s">
        <v>37</v>
      </c>
      <c r="C14" s="6">
        <v>-20106</v>
      </c>
      <c r="D14" s="6">
        <v>-21080</v>
      </c>
      <c r="E14" s="13"/>
      <c r="F14" s="6">
        <v>-39769</v>
      </c>
      <c r="G14" s="6">
        <v>-41784</v>
      </c>
    </row>
    <row r="15" spans="3:7" ht="13.5" customHeight="1">
      <c r="C15" s="6"/>
      <c r="D15" s="6"/>
      <c r="E15" s="13"/>
      <c r="F15" s="6"/>
      <c r="G15" s="6"/>
    </row>
    <row r="16" spans="1:7" ht="13.5" customHeight="1">
      <c r="A16" s="2" t="s">
        <v>31</v>
      </c>
      <c r="C16" s="6">
        <v>116</v>
      </c>
      <c r="D16" s="6">
        <v>154</v>
      </c>
      <c r="E16" s="13"/>
      <c r="F16" s="6">
        <v>252</v>
      </c>
      <c r="G16" s="6">
        <v>287</v>
      </c>
    </row>
    <row r="17" spans="3:7" ht="13.5" customHeight="1">
      <c r="C17" s="6"/>
      <c r="D17" s="6"/>
      <c r="E17" s="13"/>
      <c r="F17" s="6"/>
      <c r="G17" s="6"/>
    </row>
    <row r="18" spans="1:7" ht="13.5" customHeight="1">
      <c r="A18" s="3" t="s">
        <v>32</v>
      </c>
      <c r="B18" s="3"/>
      <c r="C18" s="6">
        <f>SUM(C12:C17)</f>
        <v>2356</v>
      </c>
      <c r="D18" s="6">
        <f>SUM(D12:D17)</f>
        <v>2660</v>
      </c>
      <c r="E18" s="13"/>
      <c r="F18" s="6">
        <f>SUM(F12:F17)</f>
        <v>4811</v>
      </c>
      <c r="G18" s="6">
        <f>SUM(G12:G17)</f>
        <v>5160</v>
      </c>
    </row>
    <row r="19" spans="3:7" ht="13.5" customHeight="1">
      <c r="C19" s="6"/>
      <c r="D19" s="6"/>
      <c r="E19" s="13"/>
      <c r="F19" s="6"/>
      <c r="G19" s="6"/>
    </row>
    <row r="20" spans="1:7" ht="13.5" customHeight="1">
      <c r="A20" s="2" t="s">
        <v>33</v>
      </c>
      <c r="C20" s="6">
        <v>0</v>
      </c>
      <c r="D20" s="6">
        <v>30</v>
      </c>
      <c r="E20" s="13"/>
      <c r="F20" s="6">
        <v>0</v>
      </c>
      <c r="G20" s="6">
        <v>-2</v>
      </c>
    </row>
    <row r="21" spans="3:7" ht="13.5" customHeight="1">
      <c r="C21" s="7"/>
      <c r="D21" s="7"/>
      <c r="E21" s="13"/>
      <c r="F21" s="7"/>
      <c r="G21" s="7"/>
    </row>
    <row r="22" spans="1:7" ht="21.75" customHeight="1">
      <c r="A22" s="3" t="s">
        <v>4</v>
      </c>
      <c r="B22" s="3"/>
      <c r="C22" s="6">
        <f>SUM(C18:C21)</f>
        <v>2356</v>
      </c>
      <c r="D22" s="6">
        <f>SUM(D18:D21)</f>
        <v>2690</v>
      </c>
      <c r="E22" s="13"/>
      <c r="F22" s="6">
        <f>SUM(F18:F21)</f>
        <v>4811</v>
      </c>
      <c r="G22" s="6">
        <f>SUM(G18:G21)</f>
        <v>5158</v>
      </c>
    </row>
    <row r="23" spans="3:7" ht="13.5" customHeight="1">
      <c r="C23" s="6"/>
      <c r="D23" s="6"/>
      <c r="E23" s="13"/>
      <c r="F23" s="6"/>
      <c r="G23" s="6"/>
    </row>
    <row r="24" spans="1:7" ht="13.5" customHeight="1">
      <c r="A24" s="12" t="s">
        <v>34</v>
      </c>
      <c r="B24" s="12"/>
      <c r="C24" s="7">
        <v>-516</v>
      </c>
      <c r="D24" s="7">
        <v>-712</v>
      </c>
      <c r="E24" s="13"/>
      <c r="F24" s="7">
        <v>-1093</v>
      </c>
      <c r="G24" s="7">
        <v>-1366</v>
      </c>
    </row>
    <row r="25" spans="3:7" ht="13.5" customHeight="1">
      <c r="C25" s="6"/>
      <c r="D25" s="6"/>
      <c r="E25" s="13"/>
      <c r="F25" s="6"/>
      <c r="G25" s="6"/>
    </row>
    <row r="26" spans="1:7" ht="13.5" customHeight="1">
      <c r="A26" s="3" t="s">
        <v>5</v>
      </c>
      <c r="B26" s="3"/>
      <c r="C26" s="6">
        <f>SUM(C22:C24)</f>
        <v>1840</v>
      </c>
      <c r="D26" s="6">
        <f>SUM(D22:D24)</f>
        <v>1978</v>
      </c>
      <c r="E26" s="13"/>
      <c r="F26" s="6">
        <f>SUM(F22:F24)</f>
        <v>3718</v>
      </c>
      <c r="G26" s="6">
        <f>SUM(G22:G24)</f>
        <v>3792</v>
      </c>
    </row>
    <row r="27" spans="3:7" ht="13.5" customHeight="1">
      <c r="C27" s="6"/>
      <c r="D27" s="6"/>
      <c r="E27" s="13"/>
      <c r="F27" s="6"/>
      <c r="G27" s="6"/>
    </row>
    <row r="28" spans="1:7" ht="13.5" customHeight="1">
      <c r="A28" s="12" t="s">
        <v>35</v>
      </c>
      <c r="B28" s="12"/>
      <c r="C28" s="7">
        <v>0</v>
      </c>
      <c r="D28" s="7">
        <v>-1</v>
      </c>
      <c r="E28" s="13"/>
      <c r="F28" s="7">
        <v>-1</v>
      </c>
      <c r="G28" s="7">
        <v>-2</v>
      </c>
    </row>
    <row r="29" spans="3:7" ht="13.5" customHeight="1">
      <c r="C29" s="6"/>
      <c r="D29" s="6"/>
      <c r="E29" s="13"/>
      <c r="F29" s="6"/>
      <c r="G29" s="6"/>
    </row>
    <row r="30" spans="1:7" ht="13.5" customHeight="1">
      <c r="A30" s="16" t="s">
        <v>6</v>
      </c>
      <c r="B30" s="16"/>
      <c r="C30" s="13">
        <f>SUM(C25:C29)</f>
        <v>1840</v>
      </c>
      <c r="D30" s="13">
        <f>SUM(D25:D29)</f>
        <v>1977</v>
      </c>
      <c r="E30" s="13"/>
      <c r="F30" s="13">
        <f>SUM(F25:F29)</f>
        <v>3717</v>
      </c>
      <c r="G30" s="13">
        <f>SUM(G25:G29)</f>
        <v>3790</v>
      </c>
    </row>
    <row r="31" spans="3:7" ht="40.5" customHeight="1">
      <c r="C31" s="6"/>
      <c r="D31" s="6"/>
      <c r="E31" s="13"/>
      <c r="F31" s="6"/>
      <c r="G31" s="6"/>
    </row>
    <row r="32" spans="1:7" ht="13.5" customHeight="1">
      <c r="A32" s="3" t="s">
        <v>36</v>
      </c>
      <c r="B32" s="3"/>
      <c r="C32" s="6"/>
      <c r="D32" s="6"/>
      <c r="E32" s="13"/>
      <c r="F32" s="6"/>
      <c r="G32" s="6"/>
    </row>
    <row r="33" spans="1:7" ht="30" customHeight="1">
      <c r="A33" s="12" t="s">
        <v>146</v>
      </c>
      <c r="B33" s="12"/>
      <c r="C33" s="45">
        <v>4.5</v>
      </c>
      <c r="D33" s="44">
        <v>4.88</v>
      </c>
      <c r="E33" s="17"/>
      <c r="F33" s="44">
        <v>9.1</v>
      </c>
      <c r="G33" s="44">
        <v>9.35</v>
      </c>
    </row>
    <row r="34" spans="1:7" ht="31.5" customHeight="1">
      <c r="A34" s="22" t="s">
        <v>147</v>
      </c>
      <c r="B34" s="12"/>
      <c r="C34" s="44">
        <v>4.48</v>
      </c>
      <c r="D34" s="44">
        <v>4.91</v>
      </c>
      <c r="E34" s="17"/>
      <c r="F34" s="44">
        <v>9.06</v>
      </c>
      <c r="G34" s="44">
        <v>9.4</v>
      </c>
    </row>
    <row r="35" spans="1:5" ht="13.5" customHeight="1">
      <c r="A35" s="12"/>
      <c r="B35" s="12"/>
      <c r="C35" s="13"/>
      <c r="D35" s="17"/>
      <c r="E35" s="17"/>
    </row>
    <row r="45" ht="13.5" customHeight="1">
      <c r="A45" s="2" t="s">
        <v>203</v>
      </c>
    </row>
    <row r="46" ht="13.5" customHeight="1">
      <c r="A46" s="2" t="s">
        <v>135</v>
      </c>
    </row>
    <row r="48" spans="1:2" ht="20.25" customHeight="1">
      <c r="A48" s="1" t="s">
        <v>0</v>
      </c>
      <c r="B48" s="1"/>
    </row>
    <row r="49" ht="13.5" customHeight="1">
      <c r="A49" s="2" t="s">
        <v>1</v>
      </c>
    </row>
    <row r="51" spans="1:6" ht="14.25" customHeight="1">
      <c r="A51" s="38" t="s">
        <v>204</v>
      </c>
      <c r="B51" s="32"/>
      <c r="C51" s="8"/>
      <c r="D51" s="8"/>
      <c r="E51" s="8"/>
      <c r="F51" s="8"/>
    </row>
    <row r="52" spans="1:6" ht="17.25" customHeight="1">
      <c r="A52" s="33" t="s">
        <v>150</v>
      </c>
      <c r="B52" s="33"/>
      <c r="C52" s="8"/>
      <c r="D52" s="8"/>
      <c r="E52" s="8"/>
      <c r="F52" s="8"/>
    </row>
    <row r="53" spans="1:7" ht="12" customHeight="1">
      <c r="A53" s="53"/>
      <c r="B53" s="53"/>
      <c r="C53" s="53"/>
      <c r="D53" s="53"/>
      <c r="E53" s="53"/>
      <c r="F53" s="53"/>
      <c r="G53" s="53"/>
    </row>
    <row r="54" spans="3:7" ht="48" customHeight="1">
      <c r="C54" s="8"/>
      <c r="D54" s="8" t="s">
        <v>52</v>
      </c>
      <c r="E54" s="8"/>
      <c r="F54" s="8"/>
      <c r="G54" s="8" t="s">
        <v>51</v>
      </c>
    </row>
    <row r="55" spans="1:7" ht="13.5" customHeight="1">
      <c r="A55" s="3"/>
      <c r="B55" s="3"/>
      <c r="C55" s="40"/>
      <c r="D55" s="41" t="s">
        <v>129</v>
      </c>
      <c r="E55" s="15"/>
      <c r="F55" s="40"/>
      <c r="G55" s="41" t="s">
        <v>130</v>
      </c>
    </row>
    <row r="56" spans="1:7" ht="18" customHeight="1">
      <c r="A56" s="12"/>
      <c r="B56" s="12"/>
      <c r="C56" s="12"/>
      <c r="D56" s="15" t="s">
        <v>2</v>
      </c>
      <c r="E56" s="15"/>
      <c r="F56" s="15"/>
      <c r="G56" s="15" t="s">
        <v>2</v>
      </c>
    </row>
    <row r="57" spans="5:7" ht="10.5" customHeight="1">
      <c r="E57" s="12"/>
      <c r="F57" s="12"/>
      <c r="G57" s="10"/>
    </row>
    <row r="58" spans="1:7" ht="13.5" customHeight="1">
      <c r="A58" s="3" t="s">
        <v>7</v>
      </c>
      <c r="B58" s="3"/>
      <c r="C58" s="12"/>
      <c r="D58" s="13">
        <v>49024</v>
      </c>
      <c r="E58" s="13"/>
      <c r="F58" s="11"/>
      <c r="G58" s="6">
        <v>44550</v>
      </c>
    </row>
    <row r="59" spans="1:7" ht="21.75" customHeight="1">
      <c r="A59" s="3" t="s">
        <v>38</v>
      </c>
      <c r="B59" s="3"/>
      <c r="C59" s="12"/>
      <c r="D59" s="13">
        <v>478</v>
      </c>
      <c r="E59" s="13"/>
      <c r="F59" s="11"/>
      <c r="G59" s="6">
        <v>0</v>
      </c>
    </row>
    <row r="60" spans="1:7" ht="12" customHeight="1">
      <c r="A60" s="12"/>
      <c r="B60" s="12"/>
      <c r="C60" s="12"/>
      <c r="D60" s="13"/>
      <c r="E60" s="13"/>
      <c r="F60" s="11"/>
      <c r="G60" s="13"/>
    </row>
    <row r="61" spans="1:7" ht="13.5" customHeight="1">
      <c r="A61" s="16" t="s">
        <v>8</v>
      </c>
      <c r="B61" s="16"/>
      <c r="C61" s="12"/>
      <c r="D61" s="13"/>
      <c r="E61" s="13"/>
      <c r="F61" s="11"/>
      <c r="G61" s="13"/>
    </row>
    <row r="62" spans="1:7" ht="8.25" customHeight="1">
      <c r="A62" s="12"/>
      <c r="B62" s="12"/>
      <c r="C62" s="12"/>
      <c r="D62" s="13"/>
      <c r="E62" s="13"/>
      <c r="F62" s="11"/>
      <c r="G62" s="13"/>
    </row>
    <row r="63" spans="1:7" ht="13.5" customHeight="1">
      <c r="A63" s="12" t="s">
        <v>9</v>
      </c>
      <c r="B63" s="12"/>
      <c r="C63" s="12"/>
      <c r="D63" s="13">
        <v>12656</v>
      </c>
      <c r="E63" s="13"/>
      <c r="F63" s="11"/>
      <c r="G63" s="13">
        <v>12704</v>
      </c>
    </row>
    <row r="64" spans="1:7" ht="13.5" customHeight="1">
      <c r="A64" s="12" t="s">
        <v>10</v>
      </c>
      <c r="B64" s="12"/>
      <c r="C64" s="12"/>
      <c r="D64" s="13">
        <v>25898</v>
      </c>
      <c r="E64" s="13"/>
      <c r="F64" s="11"/>
      <c r="G64" s="13">
        <v>21007</v>
      </c>
    </row>
    <row r="65" spans="1:7" ht="13.5" customHeight="1">
      <c r="A65" s="12" t="s">
        <v>11</v>
      </c>
      <c r="B65" s="12"/>
      <c r="C65" s="12"/>
      <c r="D65" s="13">
        <v>12034</v>
      </c>
      <c r="E65" s="13"/>
      <c r="F65" s="11"/>
      <c r="G65" s="13">
        <v>14373</v>
      </c>
    </row>
    <row r="66" spans="1:7" ht="13.5" customHeight="1">
      <c r="A66" s="12" t="s">
        <v>12</v>
      </c>
      <c r="B66" s="12"/>
      <c r="C66" s="12"/>
      <c r="D66" s="13">
        <v>1528</v>
      </c>
      <c r="E66" s="13"/>
      <c r="F66" s="11"/>
      <c r="G66" s="13">
        <v>3384</v>
      </c>
    </row>
    <row r="67" spans="1:7" ht="18.75" customHeight="1">
      <c r="A67" s="12"/>
      <c r="B67" s="12"/>
      <c r="C67" s="12"/>
      <c r="D67" s="19">
        <f>SUM(D63:D66)</f>
        <v>52116</v>
      </c>
      <c r="E67" s="13"/>
      <c r="F67" s="11"/>
      <c r="G67" s="19">
        <f>SUM(G63:G66)</f>
        <v>51468</v>
      </c>
    </row>
    <row r="68" spans="1:7" ht="9.75" customHeight="1">
      <c r="A68" s="12"/>
      <c r="B68" s="12"/>
      <c r="C68" s="12"/>
      <c r="D68" s="13"/>
      <c r="E68" s="13"/>
      <c r="F68" s="11"/>
      <c r="G68" s="13"/>
    </row>
    <row r="69" spans="1:7" ht="13.5" customHeight="1">
      <c r="A69" s="16" t="s">
        <v>13</v>
      </c>
      <c r="B69" s="16"/>
      <c r="C69" s="12"/>
      <c r="D69" s="13"/>
      <c r="E69" s="13"/>
      <c r="F69" s="11"/>
      <c r="G69" s="13"/>
    </row>
    <row r="70" spans="1:7" ht="7.5" customHeight="1">
      <c r="A70" s="16"/>
      <c r="B70" s="16"/>
      <c r="C70" s="12"/>
      <c r="D70" s="13"/>
      <c r="E70" s="13"/>
      <c r="F70" s="13"/>
      <c r="G70" s="13"/>
    </row>
    <row r="71" spans="1:7" ht="13.5" customHeight="1">
      <c r="A71" s="12" t="s">
        <v>14</v>
      </c>
      <c r="B71" s="12"/>
      <c r="C71" s="12"/>
      <c r="D71" s="13">
        <v>10839</v>
      </c>
      <c r="E71" s="13"/>
      <c r="F71" s="11"/>
      <c r="G71" s="13">
        <v>9564</v>
      </c>
    </row>
    <row r="72" spans="1:7" ht="13.5" customHeight="1">
      <c r="A72" s="12" t="s">
        <v>15</v>
      </c>
      <c r="B72" s="12"/>
      <c r="C72" s="12"/>
      <c r="D72" s="13">
        <v>750</v>
      </c>
      <c r="E72" s="13"/>
      <c r="F72" s="11"/>
      <c r="G72" s="13">
        <v>0</v>
      </c>
    </row>
    <row r="73" spans="1:7" ht="13.5" customHeight="1">
      <c r="A73" s="12" t="s">
        <v>16</v>
      </c>
      <c r="B73" s="12"/>
      <c r="C73" s="12"/>
      <c r="D73" s="13">
        <v>106</v>
      </c>
      <c r="E73" s="13"/>
      <c r="F73" s="11"/>
      <c r="G73" s="13">
        <v>320</v>
      </c>
    </row>
    <row r="74" spans="1:7" ht="13.5" customHeight="1">
      <c r="A74" s="12" t="s">
        <v>17</v>
      </c>
      <c r="B74" s="12"/>
      <c r="C74" s="12"/>
      <c r="D74" s="13">
        <v>2859</v>
      </c>
      <c r="E74" s="13"/>
      <c r="F74" s="11"/>
      <c r="G74" s="13">
        <v>2859</v>
      </c>
    </row>
    <row r="75" spans="1:7" ht="18" customHeight="1">
      <c r="A75" s="12"/>
      <c r="B75" s="12"/>
      <c r="C75" s="12"/>
      <c r="D75" s="19">
        <f>SUM(D71:D74)</f>
        <v>14554</v>
      </c>
      <c r="E75" s="13"/>
      <c r="F75" s="11"/>
      <c r="G75" s="19">
        <f>SUM(G71:G74)</f>
        <v>12743</v>
      </c>
    </row>
    <row r="76" spans="1:7" ht="11.25" customHeight="1">
      <c r="A76" s="12"/>
      <c r="B76" s="12"/>
      <c r="C76" s="12"/>
      <c r="D76" s="13"/>
      <c r="E76" s="13"/>
      <c r="F76" s="11"/>
      <c r="G76" s="13"/>
    </row>
    <row r="77" spans="1:7" ht="13.5" customHeight="1">
      <c r="A77" s="16" t="s">
        <v>18</v>
      </c>
      <c r="B77" s="16"/>
      <c r="C77" s="12"/>
      <c r="D77" s="13">
        <f>+D67-D75</f>
        <v>37562</v>
      </c>
      <c r="E77" s="13"/>
      <c r="F77" s="11"/>
      <c r="G77" s="13">
        <f>+G67-G75</f>
        <v>38725</v>
      </c>
    </row>
    <row r="78" spans="1:7" ht="8.25" customHeight="1">
      <c r="A78" s="12"/>
      <c r="B78" s="12"/>
      <c r="C78" s="12"/>
      <c r="D78" s="13"/>
      <c r="E78" s="13"/>
      <c r="F78" s="11"/>
      <c r="G78" s="13"/>
    </row>
    <row r="79" spans="1:7" ht="21.75" customHeight="1" thickBot="1">
      <c r="A79" s="12"/>
      <c r="B79" s="12"/>
      <c r="C79" s="12"/>
      <c r="D79" s="20">
        <f>+D58+D59+D77</f>
        <v>87064</v>
      </c>
      <c r="E79" s="23"/>
      <c r="F79" s="21"/>
      <c r="G79" s="20">
        <f>+G58+G59+G77</f>
        <v>83275</v>
      </c>
    </row>
    <row r="80" spans="1:7" ht="7.5" customHeight="1">
      <c r="A80" s="12"/>
      <c r="B80" s="12"/>
      <c r="C80" s="12"/>
      <c r="D80" s="13"/>
      <c r="E80" s="13"/>
      <c r="F80" s="11"/>
      <c r="G80" s="13"/>
    </row>
    <row r="81" spans="1:7" ht="13.5" customHeight="1">
      <c r="A81" s="52" t="s">
        <v>19</v>
      </c>
      <c r="B81" s="16"/>
      <c r="C81" s="12"/>
      <c r="D81" s="13"/>
      <c r="E81" s="13"/>
      <c r="F81" s="11"/>
      <c r="G81" s="13"/>
    </row>
    <row r="82" spans="1:7" ht="20.25" customHeight="1">
      <c r="A82" s="16" t="s">
        <v>179</v>
      </c>
      <c r="B82" s="16"/>
      <c r="C82" s="12"/>
      <c r="D82" s="13"/>
      <c r="E82" s="13"/>
      <c r="F82" s="11"/>
      <c r="G82" s="13"/>
    </row>
    <row r="83" spans="1:7" ht="6" customHeight="1">
      <c r="A83" s="16"/>
      <c r="B83" s="16"/>
      <c r="C83" s="12"/>
      <c r="D83" s="13"/>
      <c r="E83" s="13"/>
      <c r="F83" s="11"/>
      <c r="G83" s="13"/>
    </row>
    <row r="84" spans="1:7" ht="13.5" customHeight="1">
      <c r="A84" s="12" t="s">
        <v>20</v>
      </c>
      <c r="B84" s="12"/>
      <c r="C84" s="12"/>
      <c r="D84" s="13">
        <v>40922</v>
      </c>
      <c r="E84" s="13"/>
      <c r="F84" s="11"/>
      <c r="G84" s="13">
        <v>40839</v>
      </c>
    </row>
    <row r="85" spans="1:7" ht="13.5" customHeight="1">
      <c r="A85" s="12" t="s">
        <v>21</v>
      </c>
      <c r="B85" s="12"/>
      <c r="C85" s="12"/>
      <c r="D85" s="13">
        <v>41176</v>
      </c>
      <c r="E85" s="13"/>
      <c r="F85" s="11"/>
      <c r="G85" s="13">
        <v>37471</v>
      </c>
    </row>
    <row r="86" spans="1:7" ht="8.25" customHeight="1">
      <c r="A86" s="12"/>
      <c r="B86" s="12"/>
      <c r="C86" s="12"/>
      <c r="D86" s="7"/>
      <c r="E86" s="13"/>
      <c r="F86" s="11"/>
      <c r="G86" s="7"/>
    </row>
    <row r="87" spans="1:7" ht="17.25" customHeight="1">
      <c r="A87" s="22" t="s">
        <v>39</v>
      </c>
      <c r="B87" s="22"/>
      <c r="C87" s="12"/>
      <c r="D87" s="13">
        <f>SUM(D84:D86)</f>
        <v>82098</v>
      </c>
      <c r="E87" s="13"/>
      <c r="F87" s="11"/>
      <c r="G87" s="13">
        <f>SUM(G84:G86)</f>
        <v>78310</v>
      </c>
    </row>
    <row r="88" spans="2:7" ht="13.5" customHeight="1">
      <c r="B88" s="22"/>
      <c r="C88" s="12"/>
      <c r="D88" s="13"/>
      <c r="E88" s="13"/>
      <c r="F88" s="11"/>
      <c r="G88" s="13"/>
    </row>
    <row r="89" spans="1:7" ht="13.5" customHeight="1">
      <c r="A89" s="16" t="s">
        <v>40</v>
      </c>
      <c r="B89" s="16"/>
      <c r="C89" s="12"/>
      <c r="D89" s="13">
        <v>60</v>
      </c>
      <c r="E89" s="13"/>
      <c r="F89" s="11"/>
      <c r="G89" s="13">
        <v>59</v>
      </c>
    </row>
    <row r="90" spans="1:7" ht="11.25" customHeight="1">
      <c r="A90" s="12"/>
      <c r="B90" s="12"/>
      <c r="C90" s="12"/>
      <c r="D90" s="13"/>
      <c r="E90" s="13"/>
      <c r="F90" s="11"/>
      <c r="G90" s="13"/>
    </row>
    <row r="91" spans="1:7" ht="13.5" customHeight="1">
      <c r="A91" s="16" t="s">
        <v>22</v>
      </c>
      <c r="B91" s="16"/>
      <c r="C91" s="12"/>
      <c r="D91" s="13"/>
      <c r="E91" s="13"/>
      <c r="F91" s="11"/>
      <c r="G91" s="13"/>
    </row>
    <row r="92" spans="1:7" ht="18" customHeight="1">
      <c r="A92" s="12" t="s">
        <v>23</v>
      </c>
      <c r="B92" s="12"/>
      <c r="C92" s="12"/>
      <c r="D92" s="13">
        <v>4906</v>
      </c>
      <c r="E92" s="13"/>
      <c r="F92" s="11"/>
      <c r="G92" s="13">
        <v>4906</v>
      </c>
    </row>
    <row r="93" spans="1:7" ht="9" customHeight="1">
      <c r="A93" s="12"/>
      <c r="B93" s="12"/>
      <c r="C93" s="12"/>
      <c r="D93" s="13"/>
      <c r="E93" s="13"/>
      <c r="F93" s="11"/>
      <c r="G93" s="13"/>
    </row>
    <row r="94" spans="3:7" ht="21" customHeight="1" thickBot="1">
      <c r="C94" s="12"/>
      <c r="D94" s="20">
        <f>SUM(D87:D93)</f>
        <v>87064</v>
      </c>
      <c r="E94" s="23"/>
      <c r="F94" s="21"/>
      <c r="G94" s="20">
        <f>SUM(G87:G93)</f>
        <v>83275</v>
      </c>
    </row>
    <row r="95" spans="3:7" ht="15.75" customHeight="1">
      <c r="C95" s="12"/>
      <c r="D95" s="23"/>
      <c r="E95" s="23"/>
      <c r="F95" s="21"/>
      <c r="G95" s="23"/>
    </row>
    <row r="96" spans="1:8" ht="13.5" customHeight="1">
      <c r="A96" s="3" t="s">
        <v>148</v>
      </c>
      <c r="B96" s="3"/>
      <c r="D96" s="24">
        <f>+D87/D84</f>
        <v>2.006206930257563</v>
      </c>
      <c r="E96" s="24"/>
      <c r="G96" s="24">
        <f>+G87/G84</f>
        <v>1.9175298121893287</v>
      </c>
      <c r="H96" s="12"/>
    </row>
    <row r="97" spans="1:8" ht="19.5" customHeight="1">
      <c r="A97" s="3"/>
      <c r="B97" s="3"/>
      <c r="H97" s="12"/>
    </row>
    <row r="98" spans="1:8" ht="13.5" customHeight="1">
      <c r="A98" s="2" t="s">
        <v>187</v>
      </c>
      <c r="C98" s="12"/>
      <c r="D98" s="13"/>
      <c r="E98" s="13"/>
      <c r="F98" s="13"/>
      <c r="G98" s="11"/>
      <c r="H98" s="12"/>
    </row>
    <row r="99" spans="1:7" ht="13.5" customHeight="1">
      <c r="A99" s="2" t="s">
        <v>132</v>
      </c>
      <c r="D99" s="6"/>
      <c r="E99" s="6"/>
      <c r="F99" s="6"/>
      <c r="G99" s="6"/>
    </row>
    <row r="100" spans="4:7" ht="13.5" customHeight="1">
      <c r="D100" s="6"/>
      <c r="E100" s="6"/>
      <c r="F100" s="6"/>
      <c r="G100" s="6"/>
    </row>
    <row r="101" spans="1:2" ht="21" customHeight="1">
      <c r="A101" s="36" t="s">
        <v>0</v>
      </c>
      <c r="B101" s="1"/>
    </row>
    <row r="102" ht="13.5" customHeight="1">
      <c r="A102" s="37" t="s">
        <v>94</v>
      </c>
    </row>
    <row r="104" spans="1:2" ht="20.25" customHeight="1">
      <c r="A104" s="38" t="s">
        <v>49</v>
      </c>
      <c r="B104" s="32"/>
    </row>
    <row r="105" spans="1:2" ht="17.25" customHeight="1">
      <c r="A105" s="33" t="s">
        <v>149</v>
      </c>
      <c r="B105" s="33"/>
    </row>
    <row r="106" ht="16.5" customHeight="1">
      <c r="A106" s="2" t="s">
        <v>48</v>
      </c>
    </row>
    <row r="107" spans="1:7" ht="13.5" customHeight="1">
      <c r="A107" s="53"/>
      <c r="B107" s="53"/>
      <c r="C107" s="53"/>
      <c r="D107" s="53"/>
      <c r="E107" s="53"/>
      <c r="F107" s="53"/>
      <c r="G107" s="53"/>
    </row>
    <row r="108" spans="3:7" ht="72" customHeight="1">
      <c r="C108" s="8" t="s">
        <v>24</v>
      </c>
      <c r="D108" s="8" t="s">
        <v>24</v>
      </c>
      <c r="E108" s="8"/>
      <c r="F108" s="8" t="s">
        <v>25</v>
      </c>
      <c r="G108" s="8"/>
    </row>
    <row r="109" spans="3:7" ht="13.5" customHeight="1">
      <c r="C109" s="15" t="s">
        <v>26</v>
      </c>
      <c r="D109" s="15" t="s">
        <v>27</v>
      </c>
      <c r="E109" s="15"/>
      <c r="F109" s="15" t="s">
        <v>28</v>
      </c>
      <c r="G109" s="15" t="s">
        <v>60</v>
      </c>
    </row>
    <row r="110" spans="3:7" ht="9" customHeight="1">
      <c r="C110" s="50"/>
      <c r="D110" s="50"/>
      <c r="E110" s="50"/>
      <c r="F110" s="50"/>
      <c r="G110" s="50"/>
    </row>
    <row r="111" spans="3:7" ht="21" customHeight="1">
      <c r="C111" s="28" t="s">
        <v>2</v>
      </c>
      <c r="D111" s="28" t="s">
        <v>2</v>
      </c>
      <c r="E111" s="29"/>
      <c r="F111" s="28" t="s">
        <v>2</v>
      </c>
      <c r="G111" s="28" t="s">
        <v>2</v>
      </c>
    </row>
    <row r="112" spans="1:5" ht="20.25" customHeight="1">
      <c r="A112" s="31" t="s">
        <v>137</v>
      </c>
      <c r="B112" s="31"/>
      <c r="E112" s="12"/>
    </row>
    <row r="113" ht="13.5" customHeight="1"/>
    <row r="114" spans="1:7" ht="13.5" customHeight="1">
      <c r="A114" s="2" t="s">
        <v>42</v>
      </c>
      <c r="C114" s="6">
        <v>40839</v>
      </c>
      <c r="D114" s="6">
        <v>3039</v>
      </c>
      <c r="E114" s="6"/>
      <c r="F114" s="6">
        <v>34432</v>
      </c>
      <c r="G114" s="6">
        <f>SUM(C114:F114)</f>
        <v>78310</v>
      </c>
    </row>
    <row r="115" spans="3:7" ht="13.5" customHeight="1">
      <c r="C115" s="6"/>
      <c r="D115" s="6"/>
      <c r="E115" s="6"/>
      <c r="F115" s="6"/>
      <c r="G115" s="6"/>
    </row>
    <row r="116" spans="1:7" ht="13.5" customHeight="1">
      <c r="A116" s="2" t="s">
        <v>29</v>
      </c>
      <c r="C116" s="6">
        <v>83</v>
      </c>
      <c r="D116" s="6">
        <v>5</v>
      </c>
      <c r="E116" s="6"/>
      <c r="F116" s="6">
        <v>0</v>
      </c>
      <c r="G116" s="6">
        <f>SUM(C116:F116)</f>
        <v>88</v>
      </c>
    </row>
    <row r="117" spans="3:7" ht="13.5" customHeight="1">
      <c r="C117" s="6"/>
      <c r="D117" s="6"/>
      <c r="E117" s="6"/>
      <c r="F117" s="6"/>
      <c r="G117" s="6"/>
    </row>
    <row r="118" spans="1:7" ht="13.5" customHeight="1">
      <c r="A118" s="2" t="s">
        <v>6</v>
      </c>
      <c r="C118" s="6">
        <v>0</v>
      </c>
      <c r="D118" s="6">
        <v>0</v>
      </c>
      <c r="E118" s="6"/>
      <c r="F118" s="6">
        <v>3717</v>
      </c>
      <c r="G118" s="6">
        <f>SUM(C118:F118)</f>
        <v>3717</v>
      </c>
    </row>
    <row r="119" spans="3:7" ht="13.5" customHeight="1">
      <c r="C119" s="6"/>
      <c r="D119" s="6"/>
      <c r="E119" s="6"/>
      <c r="F119" s="6"/>
      <c r="G119" s="6"/>
    </row>
    <row r="120" spans="1:7" ht="13.5" customHeight="1">
      <c r="A120" s="12" t="s">
        <v>30</v>
      </c>
      <c r="B120" s="12"/>
      <c r="C120" s="13">
        <v>0</v>
      </c>
      <c r="D120" s="13">
        <v>0</v>
      </c>
      <c r="E120" s="13"/>
      <c r="F120" s="13">
        <v>-17</v>
      </c>
      <c r="G120" s="6">
        <f>SUM(C120:F120)</f>
        <v>-17</v>
      </c>
    </row>
    <row r="121" spans="3:7" ht="13.5" customHeight="1">
      <c r="C121" s="6"/>
      <c r="D121" s="6"/>
      <c r="E121" s="6"/>
      <c r="F121" s="6"/>
      <c r="G121" s="6"/>
    </row>
    <row r="122" spans="1:7" s="25" customFormat="1" ht="30" customHeight="1" thickBot="1">
      <c r="A122" s="25" t="s">
        <v>41</v>
      </c>
      <c r="C122" s="20">
        <f>SUM(C114:C121)</f>
        <v>40922</v>
      </c>
      <c r="D122" s="20">
        <f>SUM(D114:D121)</f>
        <v>3044</v>
      </c>
      <c r="E122" s="20"/>
      <c r="F122" s="20">
        <f>SUM(F114:F121)</f>
        <v>38132</v>
      </c>
      <c r="G122" s="20">
        <f>SUM(G114:G121)</f>
        <v>82098</v>
      </c>
    </row>
    <row r="123" spans="3:7" ht="13.5" customHeight="1">
      <c r="C123" s="6"/>
      <c r="D123" s="6"/>
      <c r="E123" s="6"/>
      <c r="F123" s="6"/>
      <c r="G123" s="6"/>
    </row>
    <row r="124" spans="3:7" ht="13.5" customHeight="1">
      <c r="C124" s="6"/>
      <c r="D124" s="6"/>
      <c r="E124" s="6"/>
      <c r="F124" s="6"/>
      <c r="G124" s="6"/>
    </row>
    <row r="125" spans="3:7" ht="13.5" customHeight="1">
      <c r="C125" s="6"/>
      <c r="D125" s="6"/>
      <c r="E125" s="6"/>
      <c r="F125" s="6"/>
      <c r="G125" s="6"/>
    </row>
    <row r="126" spans="3:7" ht="13.5" customHeight="1">
      <c r="C126" s="6"/>
      <c r="D126" s="6"/>
      <c r="E126" s="6"/>
      <c r="F126" s="6"/>
      <c r="G126" s="6"/>
    </row>
    <row r="127" spans="1:7" ht="13.5" customHeight="1">
      <c r="A127" s="31" t="s">
        <v>138</v>
      </c>
      <c r="B127" s="31"/>
      <c r="C127" s="6"/>
      <c r="D127" s="6"/>
      <c r="E127" s="6"/>
      <c r="F127" s="6"/>
      <c r="G127" s="6"/>
    </row>
    <row r="128" spans="3:7" ht="13.5" customHeight="1">
      <c r="C128" s="6"/>
      <c r="D128" s="6"/>
      <c r="E128" s="6"/>
      <c r="F128" s="6"/>
      <c r="G128" s="6"/>
    </row>
    <row r="129" spans="1:7" ht="13.5" customHeight="1">
      <c r="A129" s="2" t="s">
        <v>43</v>
      </c>
      <c r="C129" s="6">
        <v>40250</v>
      </c>
      <c r="D129" s="6">
        <v>3005</v>
      </c>
      <c r="E129" s="6"/>
      <c r="F129" s="6">
        <v>29214</v>
      </c>
      <c r="G129" s="6">
        <f>SUM(C129:F129)</f>
        <v>72469</v>
      </c>
    </row>
    <row r="130" spans="3:7" ht="13.5" customHeight="1">
      <c r="C130" s="6"/>
      <c r="D130" s="6"/>
      <c r="E130" s="6"/>
      <c r="F130" s="6"/>
      <c r="G130" s="6"/>
    </row>
    <row r="131" spans="1:7" ht="13.5" customHeight="1">
      <c r="A131" s="2" t="s">
        <v>29</v>
      </c>
      <c r="C131" s="6">
        <v>271</v>
      </c>
      <c r="D131" s="6">
        <v>16</v>
      </c>
      <c r="E131" s="6"/>
      <c r="F131" s="6">
        <v>0</v>
      </c>
      <c r="G131" s="6">
        <f>SUM(C131:F131)</f>
        <v>287</v>
      </c>
    </row>
    <row r="132" spans="3:7" ht="13.5" customHeight="1">
      <c r="C132" s="6"/>
      <c r="D132" s="6"/>
      <c r="E132" s="6"/>
      <c r="F132" s="6"/>
      <c r="G132" s="6"/>
    </row>
    <row r="133" spans="1:7" ht="13.5" customHeight="1">
      <c r="A133" s="2" t="s">
        <v>6</v>
      </c>
      <c r="C133" s="6">
        <v>0</v>
      </c>
      <c r="D133" s="6">
        <v>0</v>
      </c>
      <c r="E133" s="6"/>
      <c r="F133" s="6">
        <v>3790</v>
      </c>
      <c r="G133" s="6">
        <f>SUM(C133:F133)</f>
        <v>3790</v>
      </c>
    </row>
    <row r="134" spans="3:7" ht="13.5" customHeight="1">
      <c r="C134" s="6"/>
      <c r="D134" s="6"/>
      <c r="E134" s="6"/>
      <c r="F134" s="6"/>
      <c r="G134" s="6"/>
    </row>
    <row r="135" spans="1:7" ht="13.5" customHeight="1">
      <c r="A135" s="12" t="s">
        <v>30</v>
      </c>
      <c r="B135" s="12"/>
      <c r="C135" s="13">
        <v>0</v>
      </c>
      <c r="D135" s="13">
        <v>0</v>
      </c>
      <c r="E135" s="13"/>
      <c r="F135" s="13">
        <v>0</v>
      </c>
      <c r="G135" s="13">
        <v>0</v>
      </c>
    </row>
    <row r="136" spans="3:7" ht="13.5" customHeight="1">
      <c r="C136" s="6"/>
      <c r="D136" s="6"/>
      <c r="E136" s="6"/>
      <c r="F136" s="6"/>
      <c r="G136" s="6"/>
    </row>
    <row r="137" spans="1:7" s="25" customFormat="1" ht="26.25" customHeight="1" thickBot="1">
      <c r="A137" s="25" t="s">
        <v>44</v>
      </c>
      <c r="C137" s="20">
        <f>SUM(C129:C136)</f>
        <v>40521</v>
      </c>
      <c r="D137" s="20">
        <f>SUM(D129:D136)</f>
        <v>3021</v>
      </c>
      <c r="E137" s="20"/>
      <c r="F137" s="20">
        <f>SUM(F129:F136)</f>
        <v>33004</v>
      </c>
      <c r="G137" s="20">
        <f>SUM(G129:G136)</f>
        <v>76546</v>
      </c>
    </row>
    <row r="138" ht="13.5" customHeight="1">
      <c r="E138" s="12"/>
    </row>
    <row r="145" ht="13.5" customHeight="1">
      <c r="A145" s="2" t="s">
        <v>188</v>
      </c>
    </row>
    <row r="146" ht="15.75" customHeight="1">
      <c r="A146" s="2" t="s">
        <v>133</v>
      </c>
    </row>
    <row r="148" spans="1:7" ht="25.5" customHeight="1">
      <c r="A148" s="36" t="s">
        <v>0</v>
      </c>
      <c r="B148" s="1"/>
      <c r="G148" s="26"/>
    </row>
    <row r="149" spans="1:7" ht="13.5" customHeight="1">
      <c r="A149" s="37" t="s">
        <v>94</v>
      </c>
      <c r="G149" s="26"/>
    </row>
    <row r="150" ht="13.5" customHeight="1">
      <c r="G150" s="26"/>
    </row>
    <row r="151" spans="1:7" ht="13.5" customHeight="1">
      <c r="A151" s="3" t="s">
        <v>50</v>
      </c>
      <c r="B151" s="3"/>
      <c r="G151" s="26"/>
    </row>
    <row r="152" spans="1:7" ht="18.75" customHeight="1">
      <c r="A152" s="2" t="s">
        <v>141</v>
      </c>
      <c r="G152" s="26"/>
    </row>
    <row r="153" spans="1:7" ht="13.5" customHeight="1">
      <c r="A153" s="53"/>
      <c r="B153" s="53"/>
      <c r="C153" s="53"/>
      <c r="D153" s="53"/>
      <c r="E153" s="53"/>
      <c r="F153" s="54"/>
      <c r="G153" s="55"/>
    </row>
    <row r="154" spans="3:6" ht="21.75" customHeight="1">
      <c r="C154" s="9"/>
      <c r="F154" s="18"/>
    </row>
    <row r="155" spans="1:7" ht="13.5" customHeight="1">
      <c r="A155" s="12"/>
      <c r="B155" s="12"/>
      <c r="C155" s="12"/>
      <c r="D155" s="12"/>
      <c r="E155" s="12"/>
      <c r="G155" s="48" t="s">
        <v>174</v>
      </c>
    </row>
    <row r="156" ht="13.5" customHeight="1">
      <c r="A156" s="3" t="s">
        <v>55</v>
      </c>
    </row>
    <row r="157" ht="13.5" customHeight="1">
      <c r="G157" s="6">
        <v>4811</v>
      </c>
    </row>
    <row r="158" spans="1:7" ht="13.5" customHeight="1">
      <c r="A158" s="3" t="s">
        <v>158</v>
      </c>
      <c r="G158" s="6"/>
    </row>
    <row r="159" ht="13.5" customHeight="1">
      <c r="G159" s="6"/>
    </row>
    <row r="160" spans="1:7" ht="13.5" customHeight="1">
      <c r="A160" s="2" t="s">
        <v>159</v>
      </c>
      <c r="G160" s="6">
        <v>1794</v>
      </c>
    </row>
    <row r="161" spans="1:7" ht="17.25" customHeight="1">
      <c r="A161" s="2" t="s">
        <v>160</v>
      </c>
      <c r="G161" s="6">
        <v>-154</v>
      </c>
    </row>
    <row r="162" ht="7.5" customHeight="1">
      <c r="G162" s="7"/>
    </row>
    <row r="163" spans="1:7" ht="18.75" customHeight="1">
      <c r="A163" s="3" t="s">
        <v>56</v>
      </c>
      <c r="B163" s="3"/>
      <c r="G163" s="6">
        <f>SUM(G157:G162)</f>
        <v>6451</v>
      </c>
    </row>
    <row r="164" ht="13.5" customHeight="1">
      <c r="G164" s="6"/>
    </row>
    <row r="165" spans="1:7" ht="13.5" customHeight="1">
      <c r="A165" s="3" t="s">
        <v>169</v>
      </c>
      <c r="G165" s="6"/>
    </row>
    <row r="166" spans="1:7" ht="19.5" customHeight="1">
      <c r="A166" s="2" t="s">
        <v>170</v>
      </c>
      <c r="G166" s="6">
        <v>-4843</v>
      </c>
    </row>
    <row r="167" spans="1:7" ht="14.25" customHeight="1">
      <c r="A167" s="2" t="s">
        <v>161</v>
      </c>
      <c r="G167" s="13">
        <v>1258</v>
      </c>
    </row>
    <row r="168" ht="7.5" customHeight="1">
      <c r="G168" s="46"/>
    </row>
    <row r="169" spans="1:7" ht="21.75" customHeight="1">
      <c r="A169" s="3" t="s">
        <v>162</v>
      </c>
      <c r="B169" s="3"/>
      <c r="G169" s="13">
        <f>SUM(G163:G168)</f>
        <v>2866</v>
      </c>
    </row>
    <row r="170" spans="1:7" ht="12.75" customHeight="1">
      <c r="A170" s="3"/>
      <c r="B170" s="3"/>
      <c r="G170" s="13"/>
    </row>
    <row r="171" spans="1:7" ht="13.5" customHeight="1">
      <c r="A171" s="2" t="s">
        <v>57</v>
      </c>
      <c r="G171" s="6">
        <v>-1307</v>
      </c>
    </row>
    <row r="172" ht="8.25" customHeight="1">
      <c r="G172" s="6"/>
    </row>
    <row r="173" spans="1:7" ht="18" customHeight="1">
      <c r="A173" s="3" t="s">
        <v>163</v>
      </c>
      <c r="G173" s="19">
        <f>SUM(G169:G172)</f>
        <v>1559</v>
      </c>
    </row>
    <row r="174" ht="13.5" customHeight="1">
      <c r="G174" s="6"/>
    </row>
    <row r="175" spans="1:7" ht="13.5" customHeight="1">
      <c r="A175" s="31" t="s">
        <v>164</v>
      </c>
      <c r="B175" s="31"/>
      <c r="G175" s="6"/>
    </row>
    <row r="176" spans="1:7" ht="20.25" customHeight="1">
      <c r="A176" s="2" t="s">
        <v>166</v>
      </c>
      <c r="G176" s="6">
        <v>-6380</v>
      </c>
    </row>
    <row r="177" spans="1:7" ht="13.5" customHeight="1">
      <c r="A177" s="2" t="s">
        <v>165</v>
      </c>
      <c r="G177" s="6">
        <v>112</v>
      </c>
    </row>
    <row r="178" spans="1:7" ht="13.5" customHeight="1">
      <c r="A178" s="2" t="s">
        <v>167</v>
      </c>
      <c r="G178" s="6">
        <v>-478</v>
      </c>
    </row>
    <row r="179" spans="1:7" ht="18.75" customHeight="1">
      <c r="A179" s="3"/>
      <c r="B179" s="3"/>
      <c r="G179" s="47">
        <f>SUM(G176:G178)</f>
        <v>-6746</v>
      </c>
    </row>
    <row r="180" spans="1:2" ht="13.5" customHeight="1">
      <c r="A180" s="35" t="s">
        <v>168</v>
      </c>
      <c r="B180" s="35"/>
    </row>
    <row r="181" spans="1:7" ht="19.5" customHeight="1">
      <c r="A181" s="22" t="s">
        <v>171</v>
      </c>
      <c r="B181" s="22"/>
      <c r="G181" s="6">
        <v>88</v>
      </c>
    </row>
    <row r="182" spans="1:7" ht="16.5" customHeight="1">
      <c r="A182" s="22" t="s">
        <v>172</v>
      </c>
      <c r="B182" s="22"/>
      <c r="G182" s="6">
        <v>154</v>
      </c>
    </row>
    <row r="183" spans="1:7" ht="18" customHeight="1">
      <c r="A183" s="22"/>
      <c r="B183" s="22"/>
      <c r="G183" s="19">
        <f>SUM(G181:G182)</f>
        <v>242</v>
      </c>
    </row>
    <row r="184" spans="1:7" ht="13.5" customHeight="1">
      <c r="A184" s="22"/>
      <c r="B184" s="22"/>
      <c r="G184" s="6"/>
    </row>
    <row r="185" spans="1:7" ht="12.75" customHeight="1">
      <c r="A185" s="34" t="s">
        <v>173</v>
      </c>
      <c r="B185" s="34"/>
      <c r="G185" s="13">
        <f>+G173+G179+G183</f>
        <v>-4945</v>
      </c>
    </row>
    <row r="186" spans="1:7" ht="21.75" customHeight="1">
      <c r="A186" s="34" t="s">
        <v>58</v>
      </c>
      <c r="B186" s="34"/>
      <c r="G186" s="6">
        <f>14373+3384</f>
        <v>17757</v>
      </c>
    </row>
    <row r="187" spans="1:7" ht="9" customHeight="1">
      <c r="A187" s="34"/>
      <c r="B187" s="34"/>
      <c r="G187" s="6"/>
    </row>
    <row r="188" spans="1:7" ht="22.5" customHeight="1" thickBot="1">
      <c r="A188" s="34" t="s">
        <v>59</v>
      </c>
      <c r="B188" s="34"/>
      <c r="G188" s="51">
        <f>SUM(G185:G186)</f>
        <v>12812</v>
      </c>
    </row>
    <row r="189" spans="1:7" ht="17.25" customHeight="1">
      <c r="A189" s="22"/>
      <c r="B189" s="22"/>
      <c r="G189" s="13"/>
    </row>
    <row r="190" spans="1:7" ht="13.5" customHeight="1">
      <c r="A190" s="3" t="s">
        <v>61</v>
      </c>
      <c r="B190" s="3"/>
      <c r="G190" s="6"/>
    </row>
    <row r="191" spans="1:7" ht="20.25" customHeight="1">
      <c r="A191" s="2" t="s">
        <v>53</v>
      </c>
      <c r="G191" s="6">
        <v>778</v>
      </c>
    </row>
    <row r="192" spans="1:7" ht="18" customHeight="1">
      <c r="A192" s="2" t="s">
        <v>54</v>
      </c>
      <c r="D192" s="26"/>
      <c r="E192" s="26"/>
      <c r="G192" s="6">
        <v>12034</v>
      </c>
    </row>
    <row r="193" spans="4:7" ht="19.5" customHeight="1" thickBot="1">
      <c r="D193" s="26"/>
      <c r="E193" s="26"/>
      <c r="G193" s="51">
        <f>SUM(G191:G192)</f>
        <v>12812</v>
      </c>
    </row>
    <row r="194" spans="4:6" ht="18" customHeight="1">
      <c r="D194" s="26"/>
      <c r="E194" s="26"/>
      <c r="F194" s="6"/>
    </row>
    <row r="195" spans="1:6" ht="13.5" customHeight="1">
      <c r="A195" s="2" t="s">
        <v>134</v>
      </c>
      <c r="D195" s="26"/>
      <c r="E195" s="26"/>
      <c r="F195" s="6"/>
    </row>
    <row r="196" spans="1:6" ht="13.5" customHeight="1">
      <c r="A196" s="2" t="s">
        <v>135</v>
      </c>
      <c r="D196" s="26"/>
      <c r="E196" s="26"/>
      <c r="F196" s="6"/>
    </row>
    <row r="197" spans="4:6" ht="13.5" customHeight="1">
      <c r="D197" s="26"/>
      <c r="E197" s="26"/>
      <c r="F197" s="6"/>
    </row>
    <row r="198" spans="1:6" ht="21.75" customHeight="1">
      <c r="A198" s="36" t="s">
        <v>0</v>
      </c>
      <c r="B198" s="1"/>
      <c r="D198" s="26"/>
      <c r="E198" s="26"/>
      <c r="F198" s="6"/>
    </row>
    <row r="199" spans="1:6" ht="14.25" customHeight="1">
      <c r="A199" s="37" t="s">
        <v>94</v>
      </c>
      <c r="D199" s="26"/>
      <c r="E199" s="26"/>
      <c r="F199" s="6"/>
    </row>
    <row r="200" spans="1:6" ht="25.5" customHeight="1">
      <c r="A200" s="39" t="s">
        <v>144</v>
      </c>
      <c r="D200" s="26"/>
      <c r="E200" s="26"/>
      <c r="F200" s="6"/>
    </row>
    <row r="201" spans="4:6" ht="21" customHeight="1">
      <c r="D201" s="26"/>
      <c r="E201" s="26"/>
      <c r="F201" s="6"/>
    </row>
    <row r="202" spans="1:6" ht="13.5" customHeight="1">
      <c r="A202" s="2" t="s">
        <v>62</v>
      </c>
      <c r="B202" s="2" t="s">
        <v>63</v>
      </c>
      <c r="D202" s="26"/>
      <c r="E202" s="26"/>
      <c r="F202" s="6"/>
    </row>
    <row r="203" spans="2:6" ht="18" customHeight="1">
      <c r="B203" s="2" t="s">
        <v>201</v>
      </c>
      <c r="D203" s="26"/>
      <c r="E203" s="26"/>
      <c r="F203" s="26"/>
    </row>
    <row r="204" spans="2:6" ht="13.5" customHeight="1">
      <c r="B204" s="2" t="s">
        <v>202</v>
      </c>
      <c r="D204" s="26"/>
      <c r="E204" s="26"/>
      <c r="F204" s="26"/>
    </row>
    <row r="205" spans="4:6" ht="9.75" customHeight="1">
      <c r="D205" s="26"/>
      <c r="E205" s="26"/>
      <c r="F205" s="26"/>
    </row>
    <row r="206" ht="13.5" customHeight="1">
      <c r="B206" s="2" t="s">
        <v>64</v>
      </c>
    </row>
    <row r="207" ht="13.5" customHeight="1">
      <c r="B207" s="2" t="s">
        <v>65</v>
      </c>
    </row>
    <row r="209" spans="1:2" ht="13.5" customHeight="1">
      <c r="A209" s="2" t="s">
        <v>66</v>
      </c>
      <c r="B209" s="2" t="s">
        <v>67</v>
      </c>
    </row>
    <row r="210" ht="18" customHeight="1">
      <c r="B210" s="2" t="s">
        <v>68</v>
      </c>
    </row>
    <row r="212" spans="1:2" ht="13.5" customHeight="1">
      <c r="A212" s="2" t="s">
        <v>69</v>
      </c>
      <c r="B212" s="2" t="s">
        <v>70</v>
      </c>
    </row>
    <row r="213" ht="18" customHeight="1">
      <c r="B213" s="2" t="s">
        <v>142</v>
      </c>
    </row>
    <row r="214" ht="13.5" customHeight="1">
      <c r="B214" s="2" t="s">
        <v>143</v>
      </c>
    </row>
    <row r="216" spans="1:2" ht="13.5" customHeight="1">
      <c r="A216" s="2" t="s">
        <v>71</v>
      </c>
      <c r="B216" s="2" t="s">
        <v>72</v>
      </c>
    </row>
    <row r="217" ht="17.25" customHeight="1">
      <c r="B217" s="2" t="s">
        <v>73</v>
      </c>
    </row>
    <row r="218" ht="13.5" customHeight="1">
      <c r="B218" s="2" t="s">
        <v>99</v>
      </c>
    </row>
    <row r="220" spans="1:2" ht="13.5" customHeight="1">
      <c r="A220" s="2" t="s">
        <v>74</v>
      </c>
      <c r="B220" s="2" t="s">
        <v>75</v>
      </c>
    </row>
    <row r="221" ht="18" customHeight="1">
      <c r="B221" s="2" t="s">
        <v>76</v>
      </c>
    </row>
    <row r="222" ht="13.5" customHeight="1">
      <c r="B222" s="2" t="s">
        <v>97</v>
      </c>
    </row>
    <row r="224" spans="1:2" ht="13.5" customHeight="1">
      <c r="A224" s="2" t="s">
        <v>77</v>
      </c>
      <c r="B224" s="2" t="s">
        <v>78</v>
      </c>
    </row>
    <row r="225" ht="16.5" customHeight="1">
      <c r="B225" s="2" t="s">
        <v>183</v>
      </c>
    </row>
    <row r="226" ht="13.5" customHeight="1">
      <c r="B226" s="2" t="s">
        <v>181</v>
      </c>
    </row>
    <row r="227" ht="13.5" customHeight="1">
      <c r="B227" s="2" t="s">
        <v>180</v>
      </c>
    </row>
    <row r="229" spans="1:2" ht="13.5" customHeight="1">
      <c r="A229" s="2" t="s">
        <v>79</v>
      </c>
      <c r="B229" s="2" t="s">
        <v>81</v>
      </c>
    </row>
    <row r="230" ht="18.75" customHeight="1">
      <c r="B230" s="2" t="s">
        <v>82</v>
      </c>
    </row>
    <row r="231" ht="13.5" customHeight="1">
      <c r="B231" s="2" t="s">
        <v>83</v>
      </c>
    </row>
    <row r="233" spans="1:2" ht="13.5" customHeight="1">
      <c r="A233" s="2" t="s">
        <v>80</v>
      </c>
      <c r="B233" s="2" t="s">
        <v>85</v>
      </c>
    </row>
    <row r="234" ht="17.25" customHeight="1">
      <c r="B234" s="2" t="s">
        <v>86</v>
      </c>
    </row>
    <row r="236" spans="1:2" ht="13.5" customHeight="1">
      <c r="A236" s="2" t="s">
        <v>84</v>
      </c>
      <c r="B236" s="2" t="s">
        <v>88</v>
      </c>
    </row>
    <row r="237" ht="18.75" customHeight="1">
      <c r="B237" s="2" t="s">
        <v>89</v>
      </c>
    </row>
    <row r="238" ht="13.5" customHeight="1">
      <c r="B238" s="2" t="s">
        <v>90</v>
      </c>
    </row>
    <row r="240" spans="1:2" ht="13.5" customHeight="1">
      <c r="A240" s="2" t="s">
        <v>87</v>
      </c>
      <c r="B240" s="2" t="s">
        <v>92</v>
      </c>
    </row>
    <row r="241" ht="18" customHeight="1">
      <c r="B241" s="2" t="s">
        <v>96</v>
      </c>
    </row>
    <row r="243" spans="1:2" ht="13.5" customHeight="1">
      <c r="A243" s="2" t="s">
        <v>91</v>
      </c>
      <c r="B243" s="2" t="s">
        <v>98</v>
      </c>
    </row>
    <row r="244" ht="18" customHeight="1">
      <c r="B244" s="2" t="s">
        <v>200</v>
      </c>
    </row>
    <row r="245" ht="13.5" customHeight="1">
      <c r="B245" s="2" t="s">
        <v>199</v>
      </c>
    </row>
    <row r="246" ht="13.5" customHeight="1">
      <c r="B246" s="2" t="s">
        <v>182</v>
      </c>
    </row>
    <row r="247" ht="13.5" customHeight="1">
      <c r="B247" s="2" t="s">
        <v>155</v>
      </c>
    </row>
    <row r="249" spans="1:4" ht="21" customHeight="1">
      <c r="A249" s="36" t="s">
        <v>0</v>
      </c>
      <c r="B249" s="1"/>
      <c r="D249" s="26"/>
    </row>
    <row r="250" spans="1:4" ht="13.5" customHeight="1">
      <c r="A250" s="37" t="s">
        <v>94</v>
      </c>
      <c r="D250" s="26"/>
    </row>
    <row r="251" spans="1:4" ht="25.5" customHeight="1">
      <c r="A251" s="2" t="s">
        <v>131</v>
      </c>
      <c r="D251" s="26"/>
    </row>
    <row r="252" spans="1:7" ht="11.25" customHeight="1">
      <c r="A252" s="56"/>
      <c r="B252" s="53"/>
      <c r="C252" s="53"/>
      <c r="D252" s="55"/>
      <c r="E252" s="53"/>
      <c r="F252" s="53"/>
      <c r="G252" s="53"/>
    </row>
    <row r="253" ht="27.75" customHeight="1"/>
    <row r="254" spans="1:2" ht="13.5" customHeight="1">
      <c r="A254" s="2" t="s">
        <v>93</v>
      </c>
      <c r="B254" s="2" t="s">
        <v>101</v>
      </c>
    </row>
    <row r="255" ht="22.5" customHeight="1">
      <c r="B255" s="2" t="s">
        <v>194</v>
      </c>
    </row>
    <row r="256" ht="14.25" customHeight="1">
      <c r="B256" s="2" t="s">
        <v>195</v>
      </c>
    </row>
    <row r="257" ht="13.5" customHeight="1">
      <c r="B257" s="2" t="s">
        <v>189</v>
      </c>
    </row>
    <row r="259" ht="13.5" customHeight="1">
      <c r="B259" s="2" t="s">
        <v>176</v>
      </c>
    </row>
    <row r="260" ht="13.5" customHeight="1">
      <c r="B260" s="2" t="s">
        <v>140</v>
      </c>
    </row>
    <row r="262" spans="1:2" ht="13.5" customHeight="1">
      <c r="A262" s="2" t="s">
        <v>95</v>
      </c>
      <c r="B262" s="2" t="s">
        <v>110</v>
      </c>
    </row>
    <row r="263" ht="17.25" customHeight="1">
      <c r="B263" s="2" t="s">
        <v>151</v>
      </c>
    </row>
    <row r="264" ht="13.5" customHeight="1">
      <c r="B264" s="2" t="s">
        <v>152</v>
      </c>
    </row>
    <row r="266" spans="1:2" ht="13.5" customHeight="1">
      <c r="A266" s="2" t="s">
        <v>100</v>
      </c>
      <c r="B266" s="2" t="s">
        <v>104</v>
      </c>
    </row>
    <row r="267" ht="18.75" customHeight="1">
      <c r="B267" s="2" t="s">
        <v>136</v>
      </c>
    </row>
    <row r="269" spans="1:2" ht="13.5" customHeight="1">
      <c r="A269" s="2" t="s">
        <v>102</v>
      </c>
      <c r="B269" s="2" t="s">
        <v>106</v>
      </c>
    </row>
    <row r="270" ht="18" customHeight="1">
      <c r="B270" s="2" t="s">
        <v>139</v>
      </c>
    </row>
    <row r="272" spans="1:2" ht="13.5" customHeight="1">
      <c r="A272" s="2" t="s">
        <v>103</v>
      </c>
      <c r="B272" s="2" t="s">
        <v>34</v>
      </c>
    </row>
    <row r="273" ht="18.75" customHeight="1">
      <c r="B273" s="2" t="s">
        <v>190</v>
      </c>
    </row>
    <row r="274" ht="13.5" customHeight="1">
      <c r="B274" s="2" t="s">
        <v>108</v>
      </c>
    </row>
    <row r="276" ht="13.5" customHeight="1">
      <c r="B276" s="2" t="s">
        <v>196</v>
      </c>
    </row>
    <row r="277" ht="13.5" customHeight="1">
      <c r="B277" s="2" t="s">
        <v>191</v>
      </c>
    </row>
    <row r="279" spans="1:2" ht="13.5" customHeight="1">
      <c r="A279" s="2" t="s">
        <v>105</v>
      </c>
      <c r="B279" s="2" t="s">
        <v>112</v>
      </c>
    </row>
    <row r="280" ht="18.75" customHeight="1">
      <c r="B280" s="2" t="s">
        <v>113</v>
      </c>
    </row>
    <row r="282" spans="1:2" ht="13.5" customHeight="1">
      <c r="A282" s="2" t="s">
        <v>107</v>
      </c>
      <c r="B282" s="2" t="s">
        <v>114</v>
      </c>
    </row>
    <row r="283" ht="19.5" customHeight="1">
      <c r="B283" s="2" t="s">
        <v>115</v>
      </c>
    </row>
    <row r="285" spans="1:2" ht="13.5" customHeight="1">
      <c r="A285" s="2" t="s">
        <v>109</v>
      </c>
      <c r="B285" s="2" t="s">
        <v>117</v>
      </c>
    </row>
    <row r="286" spans="1:2" ht="21" customHeight="1">
      <c r="A286" s="8" t="s">
        <v>118</v>
      </c>
      <c r="B286" s="2" t="s">
        <v>197</v>
      </c>
    </row>
    <row r="287" spans="1:2" ht="15.75" customHeight="1">
      <c r="A287" s="8"/>
      <c r="B287" s="2" t="s">
        <v>193</v>
      </c>
    </row>
    <row r="288" spans="1:2" ht="15" customHeight="1">
      <c r="A288" s="8"/>
      <c r="B288" s="2" t="s">
        <v>192</v>
      </c>
    </row>
    <row r="289" ht="12.75" customHeight="1">
      <c r="A289" s="8"/>
    </row>
    <row r="290" spans="1:2" ht="13.5" customHeight="1">
      <c r="A290" s="8"/>
      <c r="B290" s="2" t="s">
        <v>198</v>
      </c>
    </row>
    <row r="291" spans="1:2" ht="13.5" customHeight="1">
      <c r="A291" s="8"/>
      <c r="B291" s="2" t="s">
        <v>175</v>
      </c>
    </row>
    <row r="292" ht="13.5" customHeight="1">
      <c r="A292" s="8"/>
    </row>
    <row r="293" spans="1:2" ht="13.5" customHeight="1">
      <c r="A293" s="8" t="s">
        <v>119</v>
      </c>
      <c r="B293" s="2" t="s">
        <v>185</v>
      </c>
    </row>
    <row r="294" ht="13.5" customHeight="1">
      <c r="B294" s="2" t="s">
        <v>186</v>
      </c>
    </row>
    <row r="296" spans="1:2" ht="13.5" customHeight="1">
      <c r="A296" s="2" t="s">
        <v>111</v>
      </c>
      <c r="B296" s="2" t="s">
        <v>121</v>
      </c>
    </row>
    <row r="297" ht="19.5" customHeight="1">
      <c r="B297" s="2" t="s">
        <v>184</v>
      </c>
    </row>
    <row r="298" ht="13.5" customHeight="1">
      <c r="B298" s="2" t="s">
        <v>156</v>
      </c>
    </row>
    <row r="299" ht="28.5" customHeight="1">
      <c r="A299" s="36" t="s">
        <v>0</v>
      </c>
    </row>
    <row r="300" ht="13.5" customHeight="1">
      <c r="A300" s="37" t="s">
        <v>94</v>
      </c>
    </row>
    <row r="302" ht="13.5" customHeight="1">
      <c r="A302" s="39" t="s">
        <v>131</v>
      </c>
    </row>
    <row r="303" ht="30" customHeight="1"/>
    <row r="304" spans="1:2" ht="15" customHeight="1">
      <c r="A304" s="2" t="s">
        <v>116</v>
      </c>
      <c r="B304" s="2" t="s">
        <v>123</v>
      </c>
    </row>
    <row r="305" ht="21" customHeight="1">
      <c r="B305" s="2" t="s">
        <v>124</v>
      </c>
    </row>
    <row r="306" ht="15" customHeight="1"/>
    <row r="307" spans="1:2" ht="13.5" customHeight="1">
      <c r="A307" s="2" t="s">
        <v>120</v>
      </c>
      <c r="B307" s="2" t="s">
        <v>125</v>
      </c>
    </row>
    <row r="308" ht="18" customHeight="1">
      <c r="B308" s="2" t="s">
        <v>126</v>
      </c>
    </row>
    <row r="310" spans="1:2" ht="13.5" customHeight="1">
      <c r="A310" s="2" t="s">
        <v>122</v>
      </c>
      <c r="B310" s="2" t="s">
        <v>127</v>
      </c>
    </row>
    <row r="311" ht="21.75" customHeight="1">
      <c r="B311" s="2" t="s">
        <v>205</v>
      </c>
    </row>
    <row r="314" ht="19.5" customHeight="1"/>
    <row r="315" ht="13.5" customHeight="1">
      <c r="A315" s="2" t="s">
        <v>128</v>
      </c>
    </row>
    <row r="319" ht="13.5" customHeight="1">
      <c r="A319" s="2" t="s">
        <v>177</v>
      </c>
    </row>
    <row r="320" ht="15.75" customHeight="1">
      <c r="A320" s="49" t="s">
        <v>178</v>
      </c>
    </row>
    <row r="322" ht="13.5" customHeight="1">
      <c r="A322" s="2" t="s">
        <v>157</v>
      </c>
    </row>
    <row r="340" spans="3:7" ht="13.5" customHeight="1">
      <c r="C340" s="42"/>
      <c r="D340" s="42"/>
      <c r="F340" s="42"/>
      <c r="G340" s="42"/>
    </row>
    <row r="342" spans="4:7" ht="13.5" customHeight="1">
      <c r="D342" s="26"/>
      <c r="E342" s="26"/>
      <c r="F342" s="26"/>
      <c r="G342" s="26"/>
    </row>
    <row r="343" spans="3:7" ht="13.5" customHeight="1">
      <c r="C343" s="26"/>
      <c r="D343" s="26"/>
      <c r="E343" s="26"/>
      <c r="F343" s="26"/>
      <c r="G343" s="26"/>
    </row>
    <row r="344" spans="3:7" ht="13.5" customHeight="1">
      <c r="C344" s="26"/>
      <c r="D344" s="26"/>
      <c r="E344" s="26"/>
      <c r="F344" s="26"/>
      <c r="G344" s="26"/>
    </row>
    <row r="345" spans="3:7" ht="13.5" customHeight="1">
      <c r="C345" s="26"/>
      <c r="D345" s="26"/>
      <c r="E345" s="26"/>
      <c r="F345" s="26"/>
      <c r="G345" s="26"/>
    </row>
    <row r="346" spans="3:7" ht="13.5" customHeight="1">
      <c r="C346" s="26"/>
      <c r="D346" s="26"/>
      <c r="E346" s="26"/>
      <c r="F346" s="26"/>
      <c r="G346" s="26"/>
    </row>
    <row r="347" spans="3:7" ht="13.5" customHeight="1">
      <c r="C347" s="26"/>
      <c r="D347" s="26"/>
      <c r="E347" s="26"/>
      <c r="F347" s="26"/>
      <c r="G347" s="26"/>
    </row>
    <row r="348" spans="3:7" ht="13.5" customHeight="1">
      <c r="C348" s="26"/>
      <c r="D348" s="26"/>
      <c r="E348" s="26"/>
      <c r="F348" s="26"/>
      <c r="G348" s="26"/>
    </row>
    <row r="349" spans="3:7" ht="13.5" customHeight="1">
      <c r="C349" s="26"/>
      <c r="D349" s="26"/>
      <c r="E349" s="26"/>
      <c r="F349" s="26"/>
      <c r="G349" s="26"/>
    </row>
    <row r="350" spans="3:7" ht="13.5" customHeight="1">
      <c r="C350" s="26"/>
      <c r="D350" s="26"/>
      <c r="E350" s="26"/>
      <c r="F350" s="26"/>
      <c r="G350" s="26"/>
    </row>
    <row r="351" spans="3:7" ht="13.5" customHeight="1">
      <c r="C351" s="26"/>
      <c r="D351" s="26"/>
      <c r="E351" s="26"/>
      <c r="F351" s="26"/>
      <c r="G351" s="26"/>
    </row>
    <row r="352" spans="3:7" ht="13.5" customHeight="1">
      <c r="C352" s="26"/>
      <c r="D352" s="26"/>
      <c r="E352" s="26"/>
      <c r="F352" s="26"/>
      <c r="G352" s="26"/>
    </row>
    <row r="353" spans="3:7" ht="13.5" customHeight="1">
      <c r="C353" s="26"/>
      <c r="D353" s="26"/>
      <c r="E353" s="26"/>
      <c r="F353" s="26"/>
      <c r="G353" s="26"/>
    </row>
    <row r="354" spans="3:7" ht="13.5" customHeight="1">
      <c r="C354" s="26"/>
      <c r="D354" s="26"/>
      <c r="E354" s="26"/>
      <c r="F354" s="26"/>
      <c r="G354" s="26"/>
    </row>
    <row r="355" spans="3:7" ht="13.5" customHeight="1">
      <c r="C355" s="26"/>
      <c r="D355" s="26"/>
      <c r="E355" s="26"/>
      <c r="F355" s="26"/>
      <c r="G355" s="26"/>
    </row>
  </sheetData>
  <mergeCells count="2">
    <mergeCell ref="C6:D6"/>
    <mergeCell ref="F6:G6"/>
  </mergeCells>
  <printOptions/>
  <pageMargins left="0.9" right="0.56031496062992" top="0.834251969" bottom="0.290551181102362" header="0" footer="0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Berjaya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Magni-Tech Industries Berhad</dc:creator>
  <cp:keywords/>
  <dc:description/>
  <cp:lastModifiedBy>PS Tan</cp:lastModifiedBy>
  <cp:lastPrinted>2002-12-30T06:17:27Z</cp:lastPrinted>
  <dcterms:created xsi:type="dcterms:W3CDTF">2002-11-27T09:09:21Z</dcterms:created>
  <dcterms:modified xsi:type="dcterms:W3CDTF">2002-12-30T07:27:40Z</dcterms:modified>
  <cp:category/>
  <cp:version/>
  <cp:contentType/>
  <cp:contentStatus/>
</cp:coreProperties>
</file>