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5" windowWidth="11340" windowHeight="6540" activeTab="0"/>
  </bookViews>
  <sheets>
    <sheet name="2nd Quarter" sheetId="1" r:id="rId1"/>
  </sheets>
  <definedNames/>
  <calcPr fullCalcOnLoad="1"/>
</workbook>
</file>

<file path=xl/sharedStrings.xml><?xml version="1.0" encoding="utf-8"?>
<sst xmlns="http://schemas.openxmlformats.org/spreadsheetml/2006/main" count="208" uniqueCount="192">
  <si>
    <t>Magni-Tech Industries Berhad</t>
  </si>
  <si>
    <t>( Incorporated in Malaysia ; Company No. 422585-V )</t>
  </si>
  <si>
    <t>QUARTERLY RESULTS</t>
  </si>
  <si>
    <t xml:space="preserve">The  Board of Directors of  Magni-Tech Industries Berhad ("Magni")  is  pleased to  announce  the  unaudited </t>
  </si>
  <si>
    <t xml:space="preserve">         Individual Quarter</t>
  </si>
  <si>
    <t xml:space="preserve">     Cumulative Quarter</t>
  </si>
  <si>
    <t>Consolidated Income Statement</t>
  </si>
  <si>
    <t>Current Year</t>
  </si>
  <si>
    <t>Preceding</t>
  </si>
  <si>
    <t xml:space="preserve">Current </t>
  </si>
  <si>
    <t>Quarter</t>
  </si>
  <si>
    <t>YR.CR.Q.</t>
  </si>
  <si>
    <t>Year Todate</t>
  </si>
  <si>
    <t>YR.CR.P.</t>
  </si>
  <si>
    <t>1</t>
  </si>
  <si>
    <t>(a)  Revenue</t>
  </si>
  <si>
    <t>(b)  Investment income</t>
  </si>
  <si>
    <t>(c)  Other income including interest income</t>
  </si>
  <si>
    <t>2</t>
  </si>
  <si>
    <t>(a)  Profit before finance cost, depreciation and</t>
  </si>
  <si>
    <t xml:space="preserve">      amortisation, exceptional items, income tax,</t>
  </si>
  <si>
    <t>(b)  Finance cost</t>
  </si>
  <si>
    <t>(c)  Depreciation and amortisation</t>
  </si>
  <si>
    <t>(d)  Exceptional items</t>
  </si>
  <si>
    <t>(e)  Profit before income tax, minority interests</t>
  </si>
  <si>
    <t xml:space="preserve">      and Extraordinary items</t>
  </si>
  <si>
    <t xml:space="preserve">(f)  Share of profits and losses of associated </t>
  </si>
  <si>
    <t xml:space="preserve">     companies</t>
  </si>
  <si>
    <t xml:space="preserve">(g)  Profit before income tax, minority interests </t>
  </si>
  <si>
    <t xml:space="preserve">      and extraordinary items</t>
  </si>
  <si>
    <t>(h)  Income tax</t>
  </si>
  <si>
    <t>(I)  (i)   Profit after income tax before deducting</t>
  </si>
  <si>
    <t xml:space="preserve">           minority interest</t>
  </si>
  <si>
    <t xml:space="preserve">     (ii)  Less : minority interests</t>
  </si>
  <si>
    <t>(j)  Pre-acquisition profit</t>
  </si>
  <si>
    <t>(k) Net profit from ordinary activities attributable</t>
  </si>
  <si>
    <t xml:space="preserve">     to members of the company</t>
  </si>
  <si>
    <t>(I)   (i)  Extraordinary items</t>
  </si>
  <si>
    <t xml:space="preserve">     (ii)  Less : minority interest</t>
  </si>
  <si>
    <t xml:space="preserve">    (iii)  Extraordinary items attributable to</t>
  </si>
  <si>
    <t xml:space="preserve">           members of the company</t>
  </si>
  <si>
    <t xml:space="preserve">(m) Net profit attributable to members of </t>
  </si>
  <si>
    <t xml:space="preserve">      the company</t>
  </si>
  <si>
    <t>3</t>
  </si>
  <si>
    <t>(a)  Earnings per share based on 2(m) above after</t>
  </si>
  <si>
    <t xml:space="preserve">      deducting any provision for preference dividends,</t>
  </si>
  <si>
    <t xml:space="preserve">      if any</t>
  </si>
  <si>
    <t xml:space="preserve">                                                                   </t>
  </si>
  <si>
    <t>4</t>
  </si>
  <si>
    <t>(a)  Dividend per share (sen)</t>
  </si>
  <si>
    <t>7</t>
  </si>
  <si>
    <t>6</t>
  </si>
  <si>
    <t>(b)  Dividend description</t>
  </si>
  <si>
    <t>5</t>
  </si>
  <si>
    <t>Net tangible assets per share (RM)</t>
  </si>
  <si>
    <r>
      <t>NR</t>
    </r>
    <r>
      <rPr>
        <sz val="9"/>
        <rFont val="Arial"/>
        <family val="2"/>
      </rPr>
      <t xml:space="preserve"> denotes "Not Required" &amp;  </t>
    </r>
    <r>
      <rPr>
        <u val="single"/>
        <sz val="9"/>
        <rFont val="Arial"/>
        <family val="2"/>
      </rPr>
      <t>NA</t>
    </r>
    <r>
      <rPr>
        <sz val="9"/>
        <rFont val="Arial"/>
        <family val="2"/>
      </rPr>
      <t xml:space="preserve"> denotes "Not Applicable" </t>
    </r>
  </si>
  <si>
    <r>
      <t xml:space="preserve">Preceding </t>
    </r>
    <r>
      <rPr>
        <u val="single"/>
        <sz val="9"/>
        <rFont val="Arial"/>
        <family val="2"/>
      </rPr>
      <t>YR.CR.Q.</t>
    </r>
    <r>
      <rPr>
        <sz val="9"/>
        <rFont val="Arial"/>
        <family val="2"/>
      </rPr>
      <t xml:space="preserve"> denotes "Preceding year corresponding quarter" &amp; Preceding </t>
    </r>
    <r>
      <rPr>
        <u val="single"/>
        <sz val="9"/>
        <rFont val="Arial"/>
        <family val="2"/>
      </rPr>
      <t>YR.CR.P.</t>
    </r>
    <r>
      <rPr>
        <sz val="9"/>
        <rFont val="Arial"/>
        <family val="2"/>
      </rPr>
      <t xml:space="preserve"> denotes </t>
    </r>
  </si>
  <si>
    <t>UNAUDITED RESULTS</t>
  </si>
  <si>
    <t>As at</t>
  </si>
  <si>
    <t xml:space="preserve">As at end </t>
  </si>
  <si>
    <t>of Current</t>
  </si>
  <si>
    <t>Financial</t>
  </si>
  <si>
    <t>Year End</t>
  </si>
  <si>
    <t>30-4-2001</t>
  </si>
  <si>
    <t>Consolidated Balance Sheet</t>
  </si>
  <si>
    <t>RM000</t>
  </si>
  <si>
    <t>Fixed Assets</t>
  </si>
  <si>
    <t>Current Assets</t>
  </si>
  <si>
    <t xml:space="preserve">  Inventories</t>
  </si>
  <si>
    <t xml:space="preserve">  Trade receivables</t>
  </si>
  <si>
    <t xml:space="preserve">  Deposit with licensed banks</t>
  </si>
  <si>
    <t xml:space="preserve">  Cash and bank balances</t>
  </si>
  <si>
    <t xml:space="preserve">  Other receivebles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</si>
  <si>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</si>
  <si>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</si>
  <si>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</si>
  <si>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</si>
  <si>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</si>
  <si>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</si>
  <si>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>Net Current Assets</t>
  </si>
  <si>
    <t>Share Capital</t>
  </si>
  <si>
    <t>Reserves</t>
  </si>
  <si>
    <t xml:space="preserve">  Share Premium</t>
  </si>
  <si>
    <t xml:space="preserve">  Retained Profits</t>
  </si>
  <si>
    <t>Minority Interests</t>
  </si>
  <si>
    <t>Long Term Borrowings</t>
  </si>
  <si>
    <t>Deferred Taxation</t>
  </si>
  <si>
    <t>Net Tangible Assets per share (RM)</t>
  </si>
  <si>
    <t>NOTES</t>
  </si>
  <si>
    <t>The same accounting policies  and  method of computation  have been followed for the  quarter  ended</t>
  </si>
  <si>
    <t xml:space="preserve">5 </t>
  </si>
  <si>
    <t>8</t>
  </si>
  <si>
    <t>9</t>
  </si>
  <si>
    <t>Notes (Continued)</t>
  </si>
  <si>
    <t>11</t>
  </si>
  <si>
    <t>12</t>
  </si>
  <si>
    <t>13</t>
  </si>
  <si>
    <t>14</t>
  </si>
  <si>
    <t>There were no segmental revenue, segment result and segment assets employed for business segments</t>
  </si>
  <si>
    <t>and / or geographical segments for the current financial year todate as all the three subsidiaries of Magni</t>
  </si>
  <si>
    <t>are operating in the same industry, ie packaging industry and in Malaysia.</t>
  </si>
  <si>
    <t>15</t>
  </si>
  <si>
    <t>16</t>
  </si>
  <si>
    <t>17</t>
  </si>
  <si>
    <t>18</t>
  </si>
  <si>
    <t>The principal business operations are not significantly affected by seasonal or cyclical factors.</t>
  </si>
  <si>
    <t>19</t>
  </si>
  <si>
    <t>20</t>
  </si>
  <si>
    <t>21</t>
  </si>
  <si>
    <t>Tan Poay Seng</t>
  </si>
  <si>
    <t>Managing Director</t>
  </si>
  <si>
    <t xml:space="preserve"> </t>
  </si>
  <si>
    <t xml:space="preserve">      </t>
  </si>
  <si>
    <t>There was no exceptional item for the current financial year todate.</t>
  </si>
  <si>
    <t>There was no extraordinary item for the current financial year todate.</t>
  </si>
  <si>
    <t>There were no sale of unquoted investment and / or properties for the current financial year todate.</t>
  </si>
  <si>
    <t>a)  There were no purchase or disposal of unquoted investment and / or properties for the current financial</t>
  </si>
  <si>
    <t xml:space="preserve">     year todate.</t>
  </si>
  <si>
    <t>There was no change in the composition of the group for the current financial year todate.</t>
  </si>
  <si>
    <t>There was no material event subsequent to the end of the current financial year todate that have not been</t>
  </si>
  <si>
    <t>31-10-2001</t>
  </si>
  <si>
    <t>(b)  There was no investment in quoted securities as at 31 October 2001.</t>
  </si>
  <si>
    <t xml:space="preserve">              As at end of Current</t>
  </si>
  <si>
    <t xml:space="preserve">                As at Preceding </t>
  </si>
  <si>
    <t xml:space="preserve">             Financial Year End</t>
  </si>
  <si>
    <t>Shareholders' funds :</t>
  </si>
  <si>
    <t>No interim dividend was paid for the current financial year-to-date.</t>
  </si>
  <si>
    <t xml:space="preserve">                Quarter 31-10-2001</t>
  </si>
  <si>
    <t>31 October 2001 as compared with the lastest audited accounts for the year ended 30 April 2001.</t>
  </si>
  <si>
    <t xml:space="preserve">      (i) Basic-based on 40,521,000 ordinary shares (sen)</t>
  </si>
  <si>
    <t xml:space="preserve">As at 3 December 2001,  contigent liabilities in respect of Magni's guarantee and its undertakings to provide </t>
  </si>
  <si>
    <t>There were no financial instruments with off balance sheet risk as at 3 December 2001.</t>
  </si>
  <si>
    <t>There was no pending material litigation as at 3 December 2001.</t>
  </si>
  <si>
    <t>reflected in the financial statement for the said period, made up to 3 December 2001.</t>
  </si>
  <si>
    <t>There were no group borrowings and debts as at 31 October 2001.</t>
  </si>
  <si>
    <t>UNAUDITED RESULTS FOR THE 2ND QUARTER ENDED 31 OCTOBER  2001</t>
  </si>
  <si>
    <t>FOR THE 2ND QUARTER ENDED 31ST OCTOBER  2001</t>
  </si>
  <si>
    <t>UNAUDITED RESULTS FOR THE 2ND QUARTER ENDED 31ST OCTOBER  2001</t>
  </si>
  <si>
    <r>
      <t xml:space="preserve">The tax charge of </t>
    </r>
    <r>
      <rPr>
        <sz val="9"/>
        <rFont val="Arial"/>
        <family val="2"/>
      </rPr>
      <t>RM1,366</t>
    </r>
    <r>
      <rPr>
        <sz val="10"/>
        <rFont val="Arial"/>
        <family val="2"/>
      </rPr>
      <t xml:space="preserve">k for the financial year-to-date ended 31 October 2001 being provision for tax </t>
    </r>
  </si>
  <si>
    <t>charge for the period concerned.</t>
  </si>
  <si>
    <t xml:space="preserve">a)  There was no corporate proposals announced but not completed as at 3 December 2001 other than </t>
  </si>
  <si>
    <t xml:space="preserve">     those stated in Note no. 8 (b) below.</t>
  </si>
  <si>
    <t xml:space="preserve">    </t>
  </si>
  <si>
    <t xml:space="preserve">     proceeds from the floatation exercise was as follows :-</t>
  </si>
  <si>
    <t>b)  As at 3 December 2001, the status on the utilisation of</t>
  </si>
  <si>
    <t>Acquisition</t>
  </si>
  <si>
    <t>&amp; upgrading</t>
  </si>
  <si>
    <t>of machinery</t>
  </si>
  <si>
    <t>Working</t>
  </si>
  <si>
    <t>capital</t>
  </si>
  <si>
    <t>Listing</t>
  </si>
  <si>
    <t>proceeds</t>
  </si>
  <si>
    <t xml:space="preserve">     Utilised</t>
  </si>
  <si>
    <t xml:space="preserve">There was no material change in the profit before taxation for the current quarter as compared to the </t>
  </si>
  <si>
    <t>immediate preceding quarter.</t>
  </si>
  <si>
    <t xml:space="preserve">the preceding year corresponding quarter.  Likewise, Turnover and profit before tax for the current financial </t>
  </si>
  <si>
    <t>year to date decreased by 11.5% and 12.3% respectively compared to preceding year corresponding period.</t>
  </si>
  <si>
    <t xml:space="preserve">The decline in the profit before tax for the current quarter and for the financial year to date as compared to </t>
  </si>
  <si>
    <t>show sign of improvement.</t>
  </si>
  <si>
    <t xml:space="preserve">The packaging industry is expected to be operating under supply exceed demand situation and hence stiff </t>
  </si>
  <si>
    <t>satisfactory.</t>
  </si>
  <si>
    <t>Magni has not provided a profit forecast or profit guarantee in public document for the current financial year</t>
  </si>
  <si>
    <t>ending 30 April 2002.</t>
  </si>
  <si>
    <t>anticipate  that  the group's performance  for the remaining period  to the end  of the  financial  year  will  be</t>
  </si>
  <si>
    <t xml:space="preserve">price competition.    With our continual efforts  on cost rationalisation  and productivity enhancement,   we </t>
  </si>
  <si>
    <t>By Order of the Board,</t>
  </si>
  <si>
    <t>Date :   7 December 2001</t>
  </si>
  <si>
    <t>the variance of which was due to tax claim for reinvestment allowance on new machinery.</t>
  </si>
  <si>
    <t>RM1 million, an increase of RM0.96  mil from RM0.04 million as at 28 August 2001.</t>
  </si>
  <si>
    <t>guarantee  in support  of  banking facilities  and  other credit facilities  granted to subsidiaries  amounted to</t>
  </si>
  <si>
    <t xml:space="preserve">the utilisation of the remaining proceeds as long as they are utilised for  the core business of  the Company </t>
  </si>
  <si>
    <t>The Company had on 15 January 2001 obtained approval from the SC  to be given the flexibility to determine</t>
  </si>
  <si>
    <t>"Preceding year corresponding period".</t>
  </si>
  <si>
    <r>
      <t xml:space="preserve">  </t>
    </r>
    <r>
      <rPr>
        <sz val="12"/>
        <rFont val="Arial"/>
        <family val="2"/>
      </rPr>
      <t xml:space="preserve">  </t>
    </r>
    <r>
      <rPr>
        <sz val="9"/>
        <rFont val="Arial"/>
        <family val="2"/>
      </rPr>
      <t xml:space="preserve"> (ii) Fully diluted</t>
    </r>
  </si>
  <si>
    <t>During the quarter ended 31 October 2001, the paid up share capital of Magni was increased from RM40.25</t>
  </si>
  <si>
    <t>buy-backs, share cancellations, share held as treasury shares and resale of treasury shares  for the current</t>
  </si>
  <si>
    <t>financial year to date.</t>
  </si>
  <si>
    <t xml:space="preserve">Other than the above issues,  there were no issuance and repayment of debts and equity securities, share </t>
  </si>
  <si>
    <t>previous year corresponding period  were mainly due to the reduction in turnover attributed to the continued</t>
  </si>
  <si>
    <t>softening of both the domestic and global market.</t>
  </si>
  <si>
    <t>The manufacturing sector, from which most of the Group's sale orders are received, remain slow and hardly</t>
  </si>
  <si>
    <t>consolidated results of the Magni group for the 2nd quarter ended 31 October 2001.</t>
  </si>
  <si>
    <t xml:space="preserve">     Proposed amounts</t>
  </si>
  <si>
    <t xml:space="preserve">     Balances (*)</t>
  </si>
  <si>
    <t xml:space="preserve">Turnover and profit before tax for the current quarter dropped  by 14.6% and 12.1% respectively compared to </t>
  </si>
  <si>
    <t xml:space="preserve">The effective tax rate for the current quarter and year to date were 26.5% while the statutory rate being 28%, </t>
  </si>
  <si>
    <t xml:space="preserve">Accordingly,   the  abovesaid  balances (*)  have  been utilised for  the core business of  the  group  in  the  </t>
  </si>
  <si>
    <t>form of working capital.</t>
  </si>
  <si>
    <t>subject to  various  conditions  including  the need  to seek  shareholders'  approval  should  any subsequent</t>
  </si>
  <si>
    <t>changes to the utilisation deviate by 25% or more than the original utilisation of proceeds.</t>
  </si>
  <si>
    <t>million to RM40.521 million  via  the issue and allotment of 271,000 ordinary shares of RM1 each  under the</t>
  </si>
  <si>
    <t>Magni's Employee Share Option Scheme.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</si>
</sst>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_);_(* \(#,##0.000\);_(* &quot;-&quot;???_);_(@_)"/>
    <numFmt numFmtId="176" formatCode="_(* #,##0.0000_);_(* \(#,##0.0000\);_(* &quot;-&quot;??_);_(@_)"/>
  </numFmts>
  <fonts count="18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8.5"/>
      <name val="MS Sans Serif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name val="MS Sans Serif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3.5"/>
      <name val="MS Sans Serif"/>
      <family val="2"/>
    </font>
    <font>
      <u val="single"/>
      <sz val="10"/>
      <name val="Arial"/>
      <family val="2"/>
    </font>
    <font>
      <sz val="9"/>
      <name val="MS Sans Serif"/>
      <family val="2"/>
    </font>
    <font>
      <u val="single"/>
      <sz val="9"/>
      <name val="MS Sans Serif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i/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73" fontId="0" fillId="0" borderId="0" xfId="15" applyNumberFormat="1" applyFont="1" applyAlignment="1">
      <alignment horizontal="center"/>
    </xf>
    <xf numFmtId="173" fontId="0" fillId="0" borderId="2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 horizontal="center"/>
    </xf>
    <xf numFmtId="173" fontId="0" fillId="0" borderId="4" xfId="15" applyNumberFormat="1" applyFont="1" applyBorder="1" applyAlignment="1">
      <alignment horizontal="center"/>
    </xf>
    <xf numFmtId="173" fontId="0" fillId="0" borderId="5" xfId="15" applyNumberFormat="1" applyFont="1" applyBorder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 horizontal="center"/>
    </xf>
    <xf numFmtId="173" fontId="0" fillId="0" borderId="6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43" fontId="0" fillId="0" borderId="7" xfId="15" applyNumberFormat="1" applyFont="1" applyBorder="1" applyAlignment="1">
      <alignment horizontal="center"/>
    </xf>
    <xf numFmtId="43" fontId="2" fillId="0" borderId="0" xfId="15" applyNumberFormat="1" applyFont="1" applyAlignment="1" quotePrefix="1">
      <alignment horizontal="center"/>
    </xf>
    <xf numFmtId="173" fontId="2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43" fontId="0" fillId="0" borderId="0" xfId="15" applyFont="1" applyAlignment="1">
      <alignment/>
    </xf>
    <xf numFmtId="173" fontId="11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3" fontId="0" fillId="0" borderId="0" xfId="15" applyFont="1" applyBorder="1" applyAlignment="1">
      <alignment/>
    </xf>
    <xf numFmtId="43" fontId="2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4" fontId="2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173" fontId="9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centerContinuous"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 quotePrefix="1">
      <alignment horizontal="right"/>
    </xf>
    <xf numFmtId="43" fontId="2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15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73" fontId="0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73" fontId="2" fillId="0" borderId="8" xfId="15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173" fontId="2" fillId="0" borderId="8" xfId="15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3.00390625" style="0" customWidth="1"/>
    <col min="4" max="4" width="11.00390625" style="0" customWidth="1"/>
    <col min="5" max="5" width="10.7109375" style="0" customWidth="1"/>
    <col min="6" max="6" width="1.1484375" style="0" customWidth="1"/>
    <col min="7" max="7" width="9.8515625" style="0" customWidth="1"/>
    <col min="8" max="8" width="1.28515625" style="0" customWidth="1"/>
    <col min="9" max="9" width="10.8515625" style="0" customWidth="1"/>
    <col min="10" max="10" width="9.28125" style="0" customWidth="1"/>
    <col min="11" max="11" width="8.57421875" style="0" customWidth="1"/>
  </cols>
  <sheetData>
    <row r="1" spans="1:4" ht="19.5">
      <c r="A1" s="39" t="s">
        <v>0</v>
      </c>
      <c r="B1" s="1"/>
      <c r="C1" s="1"/>
      <c r="D1" s="1"/>
    </row>
    <row r="2" spans="1:4" ht="12" customHeight="1">
      <c r="A2" s="14" t="s">
        <v>1</v>
      </c>
      <c r="B2" s="14"/>
      <c r="C2" s="1"/>
      <c r="D2" s="1"/>
    </row>
    <row r="3" spans="1:4" ht="33" customHeight="1">
      <c r="A3" s="1" t="s">
        <v>2</v>
      </c>
      <c r="B3" s="1"/>
      <c r="C3" s="1"/>
      <c r="D3" s="1"/>
    </row>
    <row r="4" spans="1:4" ht="18.75" customHeight="1">
      <c r="A4" s="20" t="s">
        <v>135</v>
      </c>
      <c r="B4" s="1"/>
      <c r="C4" s="1"/>
      <c r="D4" s="1"/>
    </row>
    <row r="5" ht="25.5" customHeight="1">
      <c r="A5" t="s">
        <v>3</v>
      </c>
    </row>
    <row r="6" ht="16.5" customHeight="1">
      <c r="A6" t="s">
        <v>181</v>
      </c>
    </row>
    <row r="7" spans="3:9" ht="22.5" customHeight="1">
      <c r="C7" s="5"/>
      <c r="D7" s="6" t="s">
        <v>4</v>
      </c>
      <c r="E7" s="6"/>
      <c r="F7" s="6"/>
      <c r="G7" s="6" t="s">
        <v>5</v>
      </c>
      <c r="H7" s="6"/>
      <c r="I7" s="6"/>
    </row>
    <row r="8" spans="1:9" ht="12.75">
      <c r="A8" s="9" t="s">
        <v>6</v>
      </c>
      <c r="D8" s="4" t="s">
        <v>7</v>
      </c>
      <c r="E8" s="4" t="s">
        <v>8</v>
      </c>
      <c r="F8" s="4"/>
      <c r="G8" s="4" t="s">
        <v>9</v>
      </c>
      <c r="H8" s="4"/>
      <c r="I8" s="4" t="s">
        <v>8</v>
      </c>
    </row>
    <row r="9" spans="4:9" ht="12.75">
      <c r="D9" s="7" t="s">
        <v>10</v>
      </c>
      <c r="E9" s="7" t="s">
        <v>11</v>
      </c>
      <c r="F9" s="4"/>
      <c r="G9" s="7" t="s">
        <v>12</v>
      </c>
      <c r="H9" s="7"/>
      <c r="I9" s="7" t="s">
        <v>13</v>
      </c>
    </row>
    <row r="10" spans="1:9" ht="22.5" customHeight="1">
      <c r="A10" s="2" t="s">
        <v>14</v>
      </c>
      <c r="B10" t="s">
        <v>15</v>
      </c>
      <c r="D10" s="12">
        <v>23586</v>
      </c>
      <c r="E10" s="13">
        <v>27619</v>
      </c>
      <c r="F10" s="12"/>
      <c r="G10" s="12">
        <v>46657</v>
      </c>
      <c r="H10" s="12"/>
      <c r="I10" s="13">
        <v>52724</v>
      </c>
    </row>
    <row r="11" spans="2:9" ht="14.25" customHeight="1">
      <c r="B11" s="2" t="s">
        <v>16</v>
      </c>
      <c r="D11" s="12">
        <v>0</v>
      </c>
      <c r="E11" s="13">
        <v>0</v>
      </c>
      <c r="F11" s="12"/>
      <c r="G11" s="12">
        <v>0</v>
      </c>
      <c r="H11" s="12"/>
      <c r="I11" s="13">
        <v>0</v>
      </c>
    </row>
    <row r="12" spans="2:9" ht="15.75" customHeight="1">
      <c r="B12" t="s">
        <v>17</v>
      </c>
      <c r="D12" s="12">
        <v>154</v>
      </c>
      <c r="E12" s="13">
        <v>141</v>
      </c>
      <c r="F12" s="12"/>
      <c r="G12" s="12">
        <v>287</v>
      </c>
      <c r="H12" s="12"/>
      <c r="I12" s="13">
        <v>187</v>
      </c>
    </row>
    <row r="13" spans="4:9" ht="9" customHeight="1">
      <c r="D13" s="12"/>
      <c r="E13" s="13"/>
      <c r="F13" s="12"/>
      <c r="G13" s="12"/>
      <c r="H13" s="12"/>
      <c r="I13" s="13"/>
    </row>
    <row r="14" spans="1:9" ht="12" customHeight="1">
      <c r="A14" s="2" t="s">
        <v>18</v>
      </c>
      <c r="B14" t="s">
        <v>19</v>
      </c>
      <c r="D14" s="12">
        <v>3513</v>
      </c>
      <c r="E14" s="13">
        <v>3840</v>
      </c>
      <c r="F14" s="12"/>
      <c r="G14" s="12">
        <v>6835</v>
      </c>
      <c r="H14" s="12"/>
      <c r="I14" s="13">
        <v>7428</v>
      </c>
    </row>
    <row r="15" spans="2:9" ht="11.25" customHeight="1">
      <c r="B15" t="s">
        <v>20</v>
      </c>
      <c r="D15" s="12"/>
      <c r="E15" s="13"/>
      <c r="F15" s="12"/>
      <c r="G15" s="12"/>
      <c r="H15" s="12"/>
      <c r="I15" s="13"/>
    </row>
    <row r="16" spans="2:9" ht="8.25" customHeight="1">
      <c r="B16" t="s">
        <v>112</v>
      </c>
      <c r="D16" s="12"/>
      <c r="E16" s="13"/>
      <c r="F16" s="12"/>
      <c r="G16" s="12"/>
      <c r="H16" s="12"/>
      <c r="I16" s="13"/>
    </row>
    <row r="17" spans="2:9" ht="11.25" customHeight="1">
      <c r="B17" t="s">
        <v>21</v>
      </c>
      <c r="D17" s="12">
        <v>30</v>
      </c>
      <c r="E17" s="13">
        <v>-20</v>
      </c>
      <c r="F17" s="12"/>
      <c r="G17" s="12">
        <v>-2</v>
      </c>
      <c r="H17" s="12"/>
      <c r="I17" s="13">
        <v>-29</v>
      </c>
    </row>
    <row r="18" spans="2:9" ht="14.25" customHeight="1">
      <c r="B18" t="s">
        <v>22</v>
      </c>
      <c r="D18" s="12">
        <v>-853</v>
      </c>
      <c r="E18" s="13">
        <v>-761</v>
      </c>
      <c r="F18" s="12"/>
      <c r="G18" s="12">
        <v>-1675</v>
      </c>
      <c r="H18" s="12"/>
      <c r="I18" s="13">
        <v>-1520</v>
      </c>
    </row>
    <row r="19" spans="2:9" ht="15" customHeight="1">
      <c r="B19" t="s">
        <v>23</v>
      </c>
      <c r="D19" s="12">
        <v>0</v>
      </c>
      <c r="E19" s="13">
        <v>0</v>
      </c>
      <c r="F19" s="12"/>
      <c r="G19" s="12">
        <v>0</v>
      </c>
      <c r="H19" s="12"/>
      <c r="I19" s="13">
        <v>0</v>
      </c>
    </row>
    <row r="20" spans="4:9" ht="9" customHeight="1">
      <c r="D20" s="12"/>
      <c r="E20" s="13"/>
      <c r="F20" s="12"/>
      <c r="G20" s="12"/>
      <c r="H20" s="12"/>
      <c r="I20" s="13"/>
    </row>
    <row r="21" spans="2:9" ht="11.25" customHeight="1">
      <c r="B21" t="s">
        <v>24</v>
      </c>
      <c r="D21" s="12">
        <f>SUM(D14:D20)</f>
        <v>2690</v>
      </c>
      <c r="E21" s="12">
        <f>SUM(E14:E20)</f>
        <v>3059</v>
      </c>
      <c r="F21" s="12"/>
      <c r="G21" s="12">
        <f>SUM(G14:G20)</f>
        <v>5158</v>
      </c>
      <c r="H21" s="12"/>
      <c r="I21" s="12">
        <f>SUM(I14:I20)</f>
        <v>5879</v>
      </c>
    </row>
    <row r="22" spans="2:9" ht="11.25" customHeight="1">
      <c r="B22" t="s">
        <v>25</v>
      </c>
      <c r="D22" s="12"/>
      <c r="E22" s="13"/>
      <c r="F22" s="12"/>
      <c r="G22" s="12"/>
      <c r="H22" s="12"/>
      <c r="I22" s="13"/>
    </row>
    <row r="23" spans="4:9" ht="6.75" customHeight="1">
      <c r="D23" s="12"/>
      <c r="E23" s="13"/>
      <c r="F23" s="12"/>
      <c r="G23" s="12"/>
      <c r="H23" s="12"/>
      <c r="I23" s="13"/>
    </row>
    <row r="24" spans="2:9" ht="11.25" customHeight="1">
      <c r="B24" t="s">
        <v>26</v>
      </c>
      <c r="D24" s="12">
        <v>0</v>
      </c>
      <c r="E24" s="13">
        <v>0</v>
      </c>
      <c r="F24" s="12"/>
      <c r="G24" s="12">
        <v>0</v>
      </c>
      <c r="H24" s="12"/>
      <c r="I24" s="13">
        <v>0</v>
      </c>
    </row>
    <row r="25" spans="2:9" ht="11.25" customHeight="1">
      <c r="B25" t="s">
        <v>27</v>
      </c>
      <c r="D25" s="12"/>
      <c r="E25" s="13"/>
      <c r="F25" s="12"/>
      <c r="G25" s="12"/>
      <c r="H25" s="12"/>
      <c r="I25" s="13"/>
    </row>
    <row r="26" spans="4:9" ht="8.25" customHeight="1">
      <c r="D26" s="12"/>
      <c r="E26" s="13"/>
      <c r="F26" s="12"/>
      <c r="G26" s="12"/>
      <c r="H26" s="12"/>
      <c r="I26" s="13"/>
    </row>
    <row r="27" spans="2:9" ht="11.25" customHeight="1">
      <c r="B27" t="s">
        <v>28</v>
      </c>
      <c r="D27" s="12">
        <f>SUM(D21:D26)</f>
        <v>2690</v>
      </c>
      <c r="E27" s="12">
        <f>SUM(E21:E26)</f>
        <v>3059</v>
      </c>
      <c r="F27" s="12"/>
      <c r="G27" s="12">
        <f>SUM(G21:G26)</f>
        <v>5158</v>
      </c>
      <c r="H27" s="12"/>
      <c r="I27" s="12">
        <f>SUM(I21:I26)</f>
        <v>5879</v>
      </c>
    </row>
    <row r="28" spans="2:9" ht="11.25" customHeight="1">
      <c r="B28" t="s">
        <v>29</v>
      </c>
      <c r="D28" s="12"/>
      <c r="E28" s="3"/>
      <c r="F28" s="12"/>
      <c r="G28" s="12"/>
      <c r="H28" s="12"/>
      <c r="I28" s="3"/>
    </row>
    <row r="29" spans="4:9" ht="6.75" customHeight="1">
      <c r="D29" s="12"/>
      <c r="E29" s="13"/>
      <c r="F29" s="12"/>
      <c r="G29" s="12"/>
      <c r="H29" s="12"/>
      <c r="I29" s="13"/>
    </row>
    <row r="30" spans="2:9" ht="11.25" customHeight="1">
      <c r="B30" t="s">
        <v>30</v>
      </c>
      <c r="D30" s="12">
        <v>-712</v>
      </c>
      <c r="E30" s="13">
        <v>-771</v>
      </c>
      <c r="F30" s="12"/>
      <c r="G30" s="12">
        <v>-1366</v>
      </c>
      <c r="H30" s="12"/>
      <c r="I30" s="13">
        <v>-1540</v>
      </c>
    </row>
    <row r="31" spans="4:9" ht="8.25" customHeight="1">
      <c r="D31" s="12"/>
      <c r="E31" s="13"/>
      <c r="F31" s="12"/>
      <c r="G31" s="12"/>
      <c r="H31" s="12"/>
      <c r="I31" s="13"/>
    </row>
    <row r="32" spans="2:9" ht="11.25" customHeight="1">
      <c r="B32" t="s">
        <v>31</v>
      </c>
      <c r="D32" s="12">
        <f>SUM(D24:D31)</f>
        <v>1978</v>
      </c>
      <c r="E32" s="12">
        <f>SUM(E24:E31)</f>
        <v>2288</v>
      </c>
      <c r="F32" s="12"/>
      <c r="G32" s="12">
        <f>SUM(G24:G31)</f>
        <v>3792</v>
      </c>
      <c r="H32" s="12"/>
      <c r="I32" s="12">
        <f>SUM(I24:I31)</f>
        <v>4339</v>
      </c>
    </row>
    <row r="33" spans="2:9" ht="11.25" customHeight="1">
      <c r="B33" t="s">
        <v>32</v>
      </c>
      <c r="D33" s="12"/>
      <c r="E33" s="3"/>
      <c r="F33" s="12"/>
      <c r="G33" s="12"/>
      <c r="H33" s="12"/>
      <c r="I33" s="3"/>
    </row>
    <row r="34" spans="2:9" ht="15" customHeight="1">
      <c r="B34" t="s">
        <v>33</v>
      </c>
      <c r="D34" s="12">
        <v>-1</v>
      </c>
      <c r="E34" s="13">
        <v>-1</v>
      </c>
      <c r="F34" s="12"/>
      <c r="G34" s="12">
        <v>-2</v>
      </c>
      <c r="H34" s="12"/>
      <c r="I34" s="13">
        <v>-2</v>
      </c>
    </row>
    <row r="35" spans="4:9" ht="8.25" customHeight="1">
      <c r="D35" s="12"/>
      <c r="E35" s="13"/>
      <c r="F35" s="12"/>
      <c r="G35" s="12"/>
      <c r="H35" s="12"/>
      <c r="I35" s="13"/>
    </row>
    <row r="36" spans="2:9" ht="11.25" customHeight="1">
      <c r="B36" t="s">
        <v>34</v>
      </c>
      <c r="D36" s="12">
        <v>0</v>
      </c>
      <c r="E36" s="13">
        <v>0</v>
      </c>
      <c r="F36" s="12"/>
      <c r="G36" s="12">
        <v>0</v>
      </c>
      <c r="H36" s="12"/>
      <c r="I36" s="13">
        <v>0</v>
      </c>
    </row>
    <row r="37" spans="4:9" ht="9" customHeight="1">
      <c r="D37" s="12"/>
      <c r="E37" s="13"/>
      <c r="F37" s="12"/>
      <c r="G37" s="12"/>
      <c r="H37" s="12"/>
      <c r="I37" s="13"/>
    </row>
    <row r="38" spans="2:9" ht="11.25" customHeight="1">
      <c r="B38" t="s">
        <v>35</v>
      </c>
      <c r="D38" s="12">
        <f>+D32+D34</f>
        <v>1977</v>
      </c>
      <c r="E38" s="12">
        <f>+E32+E34</f>
        <v>2287</v>
      </c>
      <c r="F38" s="12"/>
      <c r="G38" s="12">
        <f>+G32+G34</f>
        <v>3790</v>
      </c>
      <c r="H38" s="12"/>
      <c r="I38" s="12">
        <f>+I32+I34</f>
        <v>4337</v>
      </c>
    </row>
    <row r="39" spans="2:9" ht="11.25" customHeight="1">
      <c r="B39" t="s">
        <v>36</v>
      </c>
      <c r="D39" s="12"/>
      <c r="E39" s="3"/>
      <c r="F39" s="12"/>
      <c r="G39" s="12"/>
      <c r="H39" s="12"/>
      <c r="I39" s="3"/>
    </row>
    <row r="40" spans="4:9" ht="9" customHeight="1">
      <c r="D40" s="12"/>
      <c r="E40" s="13"/>
      <c r="F40" s="12"/>
      <c r="G40" s="12"/>
      <c r="H40" s="12"/>
      <c r="I40" s="13"/>
    </row>
    <row r="41" spans="2:9" ht="11.25" customHeight="1">
      <c r="B41" t="s">
        <v>37</v>
      </c>
      <c r="D41" s="12">
        <v>0</v>
      </c>
      <c r="E41" s="13">
        <v>0</v>
      </c>
      <c r="F41" s="12"/>
      <c r="G41" s="12">
        <v>0</v>
      </c>
      <c r="H41" s="12"/>
      <c r="I41" s="13">
        <v>0</v>
      </c>
    </row>
    <row r="42" spans="2:9" ht="12.75" customHeight="1">
      <c r="B42" t="s">
        <v>38</v>
      </c>
      <c r="D42" s="37">
        <v>0</v>
      </c>
      <c r="E42" s="38">
        <v>0</v>
      </c>
      <c r="F42" s="36"/>
      <c r="G42" s="37">
        <v>0</v>
      </c>
      <c r="H42" s="37"/>
      <c r="I42" s="13">
        <v>0</v>
      </c>
    </row>
    <row r="43" spans="2:9" ht="12" customHeight="1">
      <c r="B43" t="s">
        <v>39</v>
      </c>
      <c r="D43" s="12">
        <v>0</v>
      </c>
      <c r="E43" s="13">
        <v>0</v>
      </c>
      <c r="F43" s="12"/>
      <c r="G43" s="12">
        <v>0</v>
      </c>
      <c r="H43" s="12"/>
      <c r="I43" s="13">
        <v>0</v>
      </c>
    </row>
    <row r="44" spans="2:9" ht="11.25" customHeight="1">
      <c r="B44" t="s">
        <v>40</v>
      </c>
      <c r="D44" s="12"/>
      <c r="E44" s="13"/>
      <c r="F44" s="12"/>
      <c r="G44" s="12"/>
      <c r="H44" s="12"/>
      <c r="I44" s="13"/>
    </row>
    <row r="45" spans="4:9" ht="8.25" customHeight="1">
      <c r="D45" s="12"/>
      <c r="E45" s="13"/>
      <c r="F45" s="12"/>
      <c r="G45" s="12"/>
      <c r="H45" s="12"/>
      <c r="I45" s="13"/>
    </row>
    <row r="46" spans="2:9" ht="11.25" customHeight="1">
      <c r="B46" t="s">
        <v>41</v>
      </c>
      <c r="D46" s="12">
        <f>SUM(D38:D45)</f>
        <v>1977</v>
      </c>
      <c r="E46" s="12">
        <f>SUM(E38:E45)</f>
        <v>2287</v>
      </c>
      <c r="F46" s="12"/>
      <c r="G46" s="12">
        <f>SUM(G38:G45)</f>
        <v>3790</v>
      </c>
      <c r="H46" s="12"/>
      <c r="I46" s="12">
        <f>SUM(I38:I45)</f>
        <v>4337</v>
      </c>
    </row>
    <row r="47" spans="2:8" ht="11.25" customHeight="1">
      <c r="B47" t="s">
        <v>42</v>
      </c>
      <c r="D47" s="12"/>
      <c r="F47" s="12"/>
      <c r="G47" s="12"/>
      <c r="H47" s="12"/>
    </row>
    <row r="48" spans="4:9" ht="8.25" customHeight="1">
      <c r="D48" s="12"/>
      <c r="E48" s="13"/>
      <c r="F48" s="12"/>
      <c r="G48" s="12"/>
      <c r="H48" s="12"/>
      <c r="I48" s="13"/>
    </row>
    <row r="49" spans="1:9" ht="11.25" customHeight="1">
      <c r="A49" s="2" t="s">
        <v>43</v>
      </c>
      <c r="B49" t="s">
        <v>44</v>
      </c>
      <c r="D49" s="12"/>
      <c r="E49" s="13"/>
      <c r="F49" s="12"/>
      <c r="G49" s="12"/>
      <c r="H49" s="12"/>
      <c r="I49" s="13"/>
    </row>
    <row r="50" spans="2:9" ht="11.25" customHeight="1">
      <c r="B50" t="s">
        <v>45</v>
      </c>
      <c r="D50" s="12"/>
      <c r="E50" s="13"/>
      <c r="F50" s="12"/>
      <c r="G50" s="12"/>
      <c r="H50" s="12"/>
      <c r="I50" s="13"/>
    </row>
    <row r="51" spans="2:9" ht="12.75" customHeight="1">
      <c r="B51" t="s">
        <v>46</v>
      </c>
      <c r="D51" s="12"/>
      <c r="E51" s="13"/>
      <c r="F51" s="12"/>
      <c r="G51" s="12" t="s">
        <v>47</v>
      </c>
      <c r="H51" s="12"/>
      <c r="I51" s="13"/>
    </row>
    <row r="52" spans="2:9" ht="11.25" customHeight="1">
      <c r="B52" s="3" t="s">
        <v>129</v>
      </c>
      <c r="D52" s="33">
        <f>SUM(D38/40521*100)</f>
        <v>4.878951654697564</v>
      </c>
      <c r="E52" s="33">
        <f>SUM(E38/40250*100)</f>
        <v>5.6819875776397515</v>
      </c>
      <c r="F52" s="12"/>
      <c r="G52" s="33">
        <f>SUM(G38/40521*100)</f>
        <v>9.353174896967005</v>
      </c>
      <c r="H52" s="33"/>
      <c r="I52" s="33">
        <f>SUM(I38/40250*100)</f>
        <v>10.775155279503105</v>
      </c>
    </row>
    <row r="53" spans="2:9" ht="12.75" customHeight="1">
      <c r="B53" s="3" t="s">
        <v>173</v>
      </c>
      <c r="D53" s="63">
        <v>4.91</v>
      </c>
      <c r="E53" s="62">
        <v>0</v>
      </c>
      <c r="F53" s="12"/>
      <c r="G53" s="63">
        <v>9.4</v>
      </c>
      <c r="H53" s="63"/>
      <c r="I53" s="62">
        <v>0</v>
      </c>
    </row>
    <row r="54" spans="4:9" ht="7.5" customHeight="1">
      <c r="D54" s="12"/>
      <c r="E54" s="13"/>
      <c r="F54" s="12"/>
      <c r="G54" s="12"/>
      <c r="H54" s="12"/>
      <c r="I54" s="13"/>
    </row>
    <row r="55" spans="1:9" ht="11.25" customHeight="1">
      <c r="A55" s="2" t="s">
        <v>48</v>
      </c>
      <c r="B55" t="s">
        <v>49</v>
      </c>
      <c r="D55" s="62">
        <v>0</v>
      </c>
      <c r="E55" s="62">
        <v>0</v>
      </c>
      <c r="F55" s="61"/>
      <c r="G55" s="61">
        <v>0</v>
      </c>
      <c r="H55" s="61"/>
      <c r="I55" s="61">
        <v>0</v>
      </c>
    </row>
    <row r="56" spans="2:9" ht="13.5" customHeight="1">
      <c r="B56" t="s">
        <v>52</v>
      </c>
      <c r="D56" s="64">
        <v>0</v>
      </c>
      <c r="E56" s="64">
        <v>0</v>
      </c>
      <c r="F56" s="64"/>
      <c r="G56" s="64">
        <v>0</v>
      </c>
      <c r="H56" s="64"/>
      <c r="I56" s="13">
        <v>0</v>
      </c>
    </row>
    <row r="57" spans="4:9" ht="13.5" customHeight="1">
      <c r="D57" s="12"/>
      <c r="E57" s="13"/>
      <c r="F57" s="12"/>
      <c r="G57" s="12"/>
      <c r="H57" s="12"/>
      <c r="I57" s="13"/>
    </row>
    <row r="58" spans="4:9" ht="11.25" customHeight="1">
      <c r="D58" s="60" t="s">
        <v>122</v>
      </c>
      <c r="E58" s="60"/>
      <c r="F58" s="12"/>
      <c r="G58" s="65" t="s">
        <v>123</v>
      </c>
      <c r="H58" s="65"/>
      <c r="I58" s="64"/>
    </row>
    <row r="59" spans="4:9" ht="11.25" customHeight="1">
      <c r="D59" s="60" t="s">
        <v>127</v>
      </c>
      <c r="E59" s="60"/>
      <c r="F59" s="12"/>
      <c r="G59" s="60" t="s">
        <v>124</v>
      </c>
      <c r="H59" s="60"/>
      <c r="I59" s="60"/>
    </row>
    <row r="60" spans="1:9" ht="12.75" customHeight="1">
      <c r="A60" s="2" t="s">
        <v>53</v>
      </c>
      <c r="B60" t="s">
        <v>54</v>
      </c>
      <c r="E60" s="36">
        <f>+E116</f>
        <v>1.8890451864465339</v>
      </c>
      <c r="F60" s="12"/>
      <c r="I60" s="36">
        <f>+I116</f>
        <v>1.800472049689441</v>
      </c>
    </row>
    <row r="61" spans="4:9" ht="14.25" customHeight="1">
      <c r="D61" s="12"/>
      <c r="E61" s="13"/>
      <c r="F61" s="12"/>
      <c r="G61" s="12"/>
      <c r="H61" s="12"/>
      <c r="I61" s="13"/>
    </row>
    <row r="62" spans="1:9" ht="12" customHeight="1">
      <c r="A62" s="35" t="s">
        <v>55</v>
      </c>
      <c r="B62" s="3"/>
      <c r="D62" s="8"/>
      <c r="E62" s="10"/>
      <c r="F62" s="8"/>
      <c r="G62" s="8"/>
      <c r="H62" s="8"/>
      <c r="I62" s="8"/>
    </row>
    <row r="63" spans="1:9" ht="15" customHeight="1">
      <c r="A63" s="3" t="s">
        <v>56</v>
      </c>
      <c r="B63" s="3"/>
      <c r="D63" s="8"/>
      <c r="E63" s="10"/>
      <c r="F63" s="8"/>
      <c r="G63" s="8"/>
      <c r="H63" s="8"/>
      <c r="I63" s="8"/>
    </row>
    <row r="64" spans="1:9" ht="12" customHeight="1">
      <c r="A64" s="3" t="s">
        <v>172</v>
      </c>
      <c r="B64" s="3"/>
      <c r="D64" s="8"/>
      <c r="E64" s="10"/>
      <c r="F64" s="8"/>
      <c r="G64" s="8"/>
      <c r="H64" s="8"/>
      <c r="I64" s="8"/>
    </row>
    <row r="65" spans="1:9" ht="6.75" customHeight="1">
      <c r="A65" s="3"/>
      <c r="B65" s="3"/>
      <c r="D65" s="8"/>
      <c r="E65" s="10"/>
      <c r="F65" s="8"/>
      <c r="G65" s="8"/>
      <c r="H65" s="8"/>
      <c r="I65" s="8"/>
    </row>
    <row r="66" spans="2:5" ht="37.5" customHeight="1">
      <c r="B66" s="39" t="s">
        <v>0</v>
      </c>
      <c r="E66" s="11"/>
    </row>
    <row r="67" spans="2:5" ht="12" customHeight="1">
      <c r="B67" s="14" t="s">
        <v>1</v>
      </c>
      <c r="E67" s="11"/>
    </row>
    <row r="68" ht="19.5" customHeight="1">
      <c r="E68" s="11"/>
    </row>
    <row r="69" spans="2:9" ht="12" customHeight="1">
      <c r="B69" s="66" t="s">
        <v>57</v>
      </c>
      <c r="E69" s="11"/>
      <c r="F69" s="11"/>
      <c r="G69" s="11"/>
      <c r="H69" s="11"/>
      <c r="I69" s="11" t="s">
        <v>58</v>
      </c>
    </row>
    <row r="70" spans="2:9" ht="14.25" customHeight="1">
      <c r="B70" s="67"/>
      <c r="E70" s="11" t="s">
        <v>59</v>
      </c>
      <c r="F70" s="11"/>
      <c r="G70" s="11"/>
      <c r="H70" s="11"/>
      <c r="I70" s="11" t="s">
        <v>8</v>
      </c>
    </row>
    <row r="71" spans="2:9" ht="13.5" customHeight="1">
      <c r="B71" s="68" t="s">
        <v>136</v>
      </c>
      <c r="E71" s="11" t="s">
        <v>60</v>
      </c>
      <c r="F71" s="11"/>
      <c r="G71" s="11"/>
      <c r="H71" s="11"/>
      <c r="I71" s="11" t="s">
        <v>61</v>
      </c>
    </row>
    <row r="72" spans="5:9" ht="13.5" customHeight="1">
      <c r="E72" s="11" t="s">
        <v>10</v>
      </c>
      <c r="F72" s="11"/>
      <c r="G72" s="11"/>
      <c r="H72" s="11"/>
      <c r="I72" s="11" t="s">
        <v>62</v>
      </c>
    </row>
    <row r="73" spans="5:9" ht="13.5" customHeight="1">
      <c r="E73" s="56" t="s">
        <v>120</v>
      </c>
      <c r="F73" s="4"/>
      <c r="G73" s="4"/>
      <c r="H73" s="4"/>
      <c r="I73" s="56" t="s">
        <v>63</v>
      </c>
    </row>
    <row r="74" spans="5:9" ht="12" customHeight="1">
      <c r="E74" s="4"/>
      <c r="F74" s="4"/>
      <c r="G74" s="4"/>
      <c r="H74" s="4"/>
      <c r="I74" s="4"/>
    </row>
    <row r="75" spans="2:9" ht="13.5" customHeight="1">
      <c r="B75" s="69" t="s">
        <v>64</v>
      </c>
      <c r="E75" s="4" t="s">
        <v>65</v>
      </c>
      <c r="F75" s="4"/>
      <c r="G75" s="4"/>
      <c r="H75" s="4"/>
      <c r="I75" s="4" t="s">
        <v>65</v>
      </c>
    </row>
    <row r="76" spans="5:9" ht="12" customHeight="1">
      <c r="E76" s="15"/>
      <c r="F76" s="17"/>
      <c r="G76" s="17"/>
      <c r="H76" s="17"/>
      <c r="I76" s="16"/>
    </row>
    <row r="77" spans="5:9" ht="12" customHeight="1">
      <c r="E77" s="10"/>
      <c r="I77" s="11"/>
    </row>
    <row r="78" spans="2:9" ht="15" customHeight="1">
      <c r="B78" s="19" t="s">
        <v>66</v>
      </c>
      <c r="C78" s="19"/>
      <c r="D78" s="19"/>
      <c r="E78" s="23">
        <v>45398</v>
      </c>
      <c r="F78" s="19"/>
      <c r="G78" s="19"/>
      <c r="H78" s="19"/>
      <c r="I78" s="23">
        <v>46001</v>
      </c>
    </row>
    <row r="79" spans="2:9" ht="12" customHeight="1">
      <c r="B79" s="19"/>
      <c r="C79" s="19"/>
      <c r="D79" s="19"/>
      <c r="E79" s="23"/>
      <c r="F79" s="19"/>
      <c r="G79" s="19"/>
      <c r="H79" s="19"/>
      <c r="I79" s="23"/>
    </row>
    <row r="80" spans="2:9" ht="12.75" customHeight="1">
      <c r="B80" s="19"/>
      <c r="C80" s="19"/>
      <c r="D80" s="19"/>
      <c r="E80" s="23"/>
      <c r="F80" s="19"/>
      <c r="G80" s="19"/>
      <c r="H80" s="19"/>
      <c r="I80" s="23"/>
    </row>
    <row r="81" spans="2:9" ht="12.75" customHeight="1">
      <c r="B81" s="19" t="s">
        <v>67</v>
      </c>
      <c r="C81" s="19"/>
      <c r="D81" s="19"/>
      <c r="E81" s="23"/>
      <c r="F81" s="19"/>
      <c r="G81" s="19"/>
      <c r="H81" s="19"/>
      <c r="I81" s="23"/>
    </row>
    <row r="82" spans="2:9" ht="12.75" customHeight="1">
      <c r="B82" s="19"/>
      <c r="C82" s="19"/>
      <c r="D82" s="19"/>
      <c r="E82" s="24"/>
      <c r="F82" s="19"/>
      <c r="G82" s="19"/>
      <c r="H82" s="19"/>
      <c r="I82" s="24"/>
    </row>
    <row r="83" spans="2:9" ht="12.75" customHeight="1">
      <c r="B83" s="19" t="s">
        <v>68</v>
      </c>
      <c r="C83" s="19"/>
      <c r="D83" s="19"/>
      <c r="E83" s="25">
        <v>11265</v>
      </c>
      <c r="F83" s="19"/>
      <c r="G83" s="19"/>
      <c r="H83" s="19"/>
      <c r="I83" s="25">
        <v>12554</v>
      </c>
    </row>
    <row r="84" spans="2:9" ht="12.75" customHeight="1">
      <c r="B84" s="19" t="s">
        <v>69</v>
      </c>
      <c r="C84" s="19"/>
      <c r="D84" s="19"/>
      <c r="E84" s="25">
        <v>21793</v>
      </c>
      <c r="F84" s="19"/>
      <c r="G84" s="19"/>
      <c r="H84" s="19"/>
      <c r="I84" s="25">
        <v>22552</v>
      </c>
    </row>
    <row r="85" spans="2:9" ht="12.75" customHeight="1">
      <c r="B85" s="19" t="s">
        <v>70</v>
      </c>
      <c r="C85" s="19"/>
      <c r="D85" s="19"/>
      <c r="E85" s="25">
        <v>12444</v>
      </c>
      <c r="F85" s="19"/>
      <c r="G85" s="19"/>
      <c r="H85" s="19"/>
      <c r="I85" s="25">
        <v>6804</v>
      </c>
    </row>
    <row r="86" spans="2:9" ht="12.75" customHeight="1">
      <c r="B86" s="19" t="s">
        <v>71</v>
      </c>
      <c r="C86" s="19"/>
      <c r="D86" s="19"/>
      <c r="E86" s="25">
        <v>2573</v>
      </c>
      <c r="F86" s="19"/>
      <c r="G86" s="19"/>
      <c r="H86" s="19"/>
      <c r="I86" s="25">
        <v>2505</v>
      </c>
    </row>
    <row r="87" spans="2:9" ht="12.75" customHeight="1">
      <c r="B87" s="19" t="s">
        <v>72</v>
      </c>
      <c r="C87" s="19"/>
      <c r="D87" s="19"/>
      <c r="E87" s="26">
        <v>2230</v>
      </c>
      <c r="F87" s="19"/>
      <c r="G87" s="19"/>
      <c r="H87" s="19"/>
      <c r="I87" s="26">
        <v>974</v>
      </c>
    </row>
    <row r="88" spans="2:9" ht="18" customHeight="1">
      <c r="B88" s="19"/>
      <c r="C88" s="19"/>
      <c r="D88" s="19"/>
      <c r="E88" s="27">
        <f>SUM(E83:E87)</f>
        <v>50305</v>
      </c>
      <c r="F88" s="19"/>
      <c r="G88" s="19"/>
      <c r="H88" s="19"/>
      <c r="I88" s="27">
        <f>SUM(I83:I87)</f>
        <v>45389</v>
      </c>
    </row>
    <row r="89" spans="2:9" ht="12.75" customHeight="1">
      <c r="B89" s="19" t="s">
        <v>73</v>
      </c>
      <c r="C89" s="19"/>
      <c r="D89" s="19"/>
      <c r="E89" s="28"/>
      <c r="F89" s="19"/>
      <c r="G89" s="19"/>
      <c r="H89" s="19"/>
      <c r="I89" s="28"/>
    </row>
    <row r="90" spans="2:9" ht="14.25" customHeight="1">
      <c r="B90" s="19"/>
      <c r="C90" s="19"/>
      <c r="D90" s="19"/>
      <c r="E90" s="24"/>
      <c r="F90" s="19"/>
      <c r="G90" s="19"/>
      <c r="H90" s="19"/>
      <c r="I90" s="24"/>
    </row>
    <row r="91" spans="2:9" ht="13.5" customHeight="1">
      <c r="B91" s="19" t="s">
        <v>74</v>
      </c>
      <c r="C91" s="19"/>
      <c r="D91" s="19"/>
      <c r="E91" s="25">
        <v>4181</v>
      </c>
      <c r="F91" s="19"/>
      <c r="G91" s="19"/>
      <c r="H91" s="19"/>
      <c r="I91" s="25">
        <v>3860</v>
      </c>
    </row>
    <row r="92" spans="2:9" ht="12.75" customHeight="1">
      <c r="B92" s="19" t="s">
        <v>75</v>
      </c>
      <c r="C92" s="19"/>
      <c r="D92" s="19"/>
      <c r="E92" s="25">
        <v>7127</v>
      </c>
      <c r="F92" s="19"/>
      <c r="G92" s="19"/>
      <c r="H92" s="19"/>
      <c r="I92" s="25">
        <v>5336</v>
      </c>
    </row>
    <row r="93" spans="2:9" ht="12.75" customHeight="1">
      <c r="B93" s="19" t="s">
        <v>76</v>
      </c>
      <c r="C93" s="19"/>
      <c r="D93" s="19"/>
      <c r="E93" s="25">
        <v>0</v>
      </c>
      <c r="F93" s="19"/>
      <c r="G93" s="19"/>
      <c r="H93" s="19"/>
      <c r="I93" s="25">
        <v>1185</v>
      </c>
    </row>
    <row r="94" spans="2:9" ht="12.75" customHeight="1">
      <c r="B94" s="19" t="s">
        <v>77</v>
      </c>
      <c r="C94" s="19"/>
      <c r="D94" s="19"/>
      <c r="E94" s="25">
        <v>736</v>
      </c>
      <c r="F94" s="19"/>
      <c r="G94" s="19"/>
      <c r="H94" s="19"/>
      <c r="I94" s="25">
        <v>1428</v>
      </c>
    </row>
    <row r="95" spans="2:9" ht="12.75" customHeight="1">
      <c r="B95" s="19" t="s">
        <v>78</v>
      </c>
      <c r="C95" s="19"/>
      <c r="D95" s="19"/>
      <c r="E95" s="25">
        <v>2029</v>
      </c>
      <c r="F95" s="19"/>
      <c r="G95" s="19"/>
      <c r="H95" s="19"/>
      <c r="I95" s="25">
        <v>2029</v>
      </c>
    </row>
    <row r="96" spans="2:9" ht="12.75" customHeight="1">
      <c r="B96" s="19"/>
      <c r="C96" s="19"/>
      <c r="D96" s="19"/>
      <c r="E96" s="25"/>
      <c r="F96" s="19"/>
      <c r="G96" s="19"/>
      <c r="H96" s="19"/>
      <c r="I96" s="25"/>
    </row>
    <row r="97" spans="2:9" ht="18" customHeight="1">
      <c r="B97" s="19"/>
      <c r="C97" s="19"/>
      <c r="D97" s="19"/>
      <c r="E97" s="27">
        <f>SUM(E91:E96)</f>
        <v>14073</v>
      </c>
      <c r="F97" s="19"/>
      <c r="G97" s="19"/>
      <c r="H97" s="19"/>
      <c r="I97" s="27">
        <f>SUM(I91:I96)</f>
        <v>13838</v>
      </c>
    </row>
    <row r="98" spans="2:9" ht="2.25" customHeight="1">
      <c r="B98" s="19"/>
      <c r="C98" s="19"/>
      <c r="D98" s="19"/>
      <c r="E98" s="23"/>
      <c r="F98" s="19"/>
      <c r="G98" s="19"/>
      <c r="H98" s="19"/>
      <c r="I98" s="23"/>
    </row>
    <row r="99" spans="2:9" ht="18" customHeight="1">
      <c r="B99" s="19" t="s">
        <v>79</v>
      </c>
      <c r="C99" s="19"/>
      <c r="D99" s="19"/>
      <c r="E99" s="29">
        <f>+E88-E97</f>
        <v>36232</v>
      </c>
      <c r="F99" s="19"/>
      <c r="G99" s="19"/>
      <c r="H99" s="19"/>
      <c r="I99" s="29">
        <f>+I88-I97</f>
        <v>31551</v>
      </c>
    </row>
    <row r="100" spans="2:9" ht="17.25" customHeight="1" thickBot="1">
      <c r="B100" s="19"/>
      <c r="C100" s="19"/>
      <c r="D100" s="19"/>
      <c r="E100" s="30">
        <f>+E78+E99</f>
        <v>81630</v>
      </c>
      <c r="F100" s="19"/>
      <c r="G100" s="19"/>
      <c r="H100" s="19"/>
      <c r="I100" s="30">
        <f>+I78+I99</f>
        <v>77552</v>
      </c>
    </row>
    <row r="101" spans="2:9" ht="25.5" customHeight="1" thickTop="1">
      <c r="B101" s="19" t="s">
        <v>125</v>
      </c>
      <c r="C101" s="19"/>
      <c r="D101" s="19"/>
      <c r="E101" s="23"/>
      <c r="F101" s="19"/>
      <c r="G101" s="19"/>
      <c r="H101" s="19"/>
      <c r="I101" s="23"/>
    </row>
    <row r="102" spans="2:9" ht="13.5" customHeight="1">
      <c r="B102" s="19"/>
      <c r="C102" s="19"/>
      <c r="D102" s="19"/>
      <c r="E102" s="23"/>
      <c r="F102" s="19"/>
      <c r="G102" s="19"/>
      <c r="H102" s="19"/>
      <c r="I102" s="23"/>
    </row>
    <row r="103" spans="2:9" ht="23.25" customHeight="1">
      <c r="B103" s="19" t="s">
        <v>80</v>
      </c>
      <c r="C103" s="19"/>
      <c r="D103" s="19"/>
      <c r="E103" s="23">
        <v>40521</v>
      </c>
      <c r="F103" s="19"/>
      <c r="G103" s="19"/>
      <c r="H103" s="19"/>
      <c r="I103" s="23">
        <v>40250</v>
      </c>
    </row>
    <row r="104" spans="2:9" ht="12.75" customHeight="1">
      <c r="B104" s="19"/>
      <c r="C104" s="19"/>
      <c r="D104" s="19"/>
      <c r="E104" s="23"/>
      <c r="F104" s="19"/>
      <c r="G104" s="19"/>
      <c r="H104" s="19"/>
      <c r="I104" s="23"/>
    </row>
    <row r="105" spans="2:9" ht="12.75" customHeight="1">
      <c r="B105" s="19" t="s">
        <v>81</v>
      </c>
      <c r="C105" s="19"/>
      <c r="D105" s="19"/>
      <c r="E105" s="28"/>
      <c r="F105" s="19"/>
      <c r="G105" s="19"/>
      <c r="H105" s="19"/>
      <c r="I105" s="28"/>
    </row>
    <row r="106" spans="2:9" ht="12.75" customHeight="1">
      <c r="B106" s="19"/>
      <c r="C106" s="19"/>
      <c r="D106" s="19"/>
      <c r="E106" s="24"/>
      <c r="F106" s="19"/>
      <c r="G106" s="19"/>
      <c r="H106" s="19"/>
      <c r="I106" s="24"/>
    </row>
    <row r="107" spans="2:9" ht="17.25" customHeight="1">
      <c r="B107" s="19" t="s">
        <v>82</v>
      </c>
      <c r="C107" s="19"/>
      <c r="D107" s="19"/>
      <c r="E107" s="25">
        <v>3021</v>
      </c>
      <c r="F107" s="19"/>
      <c r="G107" s="19"/>
      <c r="H107" s="19"/>
      <c r="I107" s="25">
        <v>3005</v>
      </c>
    </row>
    <row r="108" spans="2:9" ht="16.5" customHeight="1">
      <c r="B108" s="19" t="s">
        <v>83</v>
      </c>
      <c r="C108" s="19"/>
      <c r="D108" s="19"/>
      <c r="E108" s="26">
        <v>33004</v>
      </c>
      <c r="F108" s="19"/>
      <c r="G108" s="19"/>
      <c r="H108" s="19"/>
      <c r="I108" s="26">
        <v>29214</v>
      </c>
    </row>
    <row r="109" spans="2:9" ht="20.25" customHeight="1">
      <c r="B109" s="19"/>
      <c r="C109" s="19"/>
      <c r="D109" s="19"/>
      <c r="E109" s="23">
        <f>SUM(E107:E108)</f>
        <v>36025</v>
      </c>
      <c r="F109" s="19"/>
      <c r="G109" s="19"/>
      <c r="H109" s="19"/>
      <c r="I109" s="23">
        <f>SUM(I107:I108)</f>
        <v>32219</v>
      </c>
    </row>
    <row r="110" spans="2:9" ht="15.75" customHeight="1">
      <c r="B110" s="19" t="s">
        <v>84</v>
      </c>
      <c r="C110" s="19"/>
      <c r="D110" s="19"/>
      <c r="E110" s="23">
        <v>57</v>
      </c>
      <c r="F110" s="19"/>
      <c r="G110" s="19"/>
      <c r="H110" s="19"/>
      <c r="I110" s="23">
        <v>56</v>
      </c>
    </row>
    <row r="111" spans="2:9" ht="15" customHeight="1">
      <c r="B111" s="19" t="s">
        <v>85</v>
      </c>
      <c r="C111" s="19"/>
      <c r="D111" s="19"/>
      <c r="E111" s="23">
        <v>0</v>
      </c>
      <c r="F111" s="19"/>
      <c r="G111" s="19"/>
      <c r="H111" s="19"/>
      <c r="I111" s="23">
        <v>0</v>
      </c>
    </row>
    <row r="112" spans="2:9" ht="15.75" customHeight="1">
      <c r="B112" s="19" t="s">
        <v>86</v>
      </c>
      <c r="C112" s="19"/>
      <c r="D112" s="19"/>
      <c r="E112" s="23">
        <v>5027</v>
      </c>
      <c r="F112" s="19"/>
      <c r="G112" s="19"/>
      <c r="H112" s="19"/>
      <c r="I112" s="23">
        <v>5027</v>
      </c>
    </row>
    <row r="113" spans="2:9" ht="9.75" customHeight="1">
      <c r="B113" s="19"/>
      <c r="C113" s="19"/>
      <c r="D113" s="19"/>
      <c r="E113" s="23"/>
      <c r="F113" s="19"/>
      <c r="G113" s="19"/>
      <c r="H113" s="19"/>
      <c r="I113" s="23"/>
    </row>
    <row r="114" spans="2:9" ht="21" customHeight="1" thickBot="1">
      <c r="B114" s="19"/>
      <c r="C114" s="19"/>
      <c r="D114" s="19"/>
      <c r="E114" s="30">
        <f>+E103+E109+E110+E111+E112</f>
        <v>81630</v>
      </c>
      <c r="F114" s="19"/>
      <c r="G114" s="19"/>
      <c r="H114" s="19"/>
      <c r="I114" s="30">
        <f>+I103+I109+I110+I111+I112</f>
        <v>77552</v>
      </c>
    </row>
    <row r="115" spans="2:9" ht="18" customHeight="1" thickTop="1">
      <c r="B115" s="19"/>
      <c r="C115" s="19"/>
      <c r="D115" s="19"/>
      <c r="E115" s="23"/>
      <c r="F115" s="19"/>
      <c r="G115" s="19"/>
      <c r="H115" s="19"/>
      <c r="I115" s="23"/>
    </row>
    <row r="116" spans="2:9" ht="18.75" customHeight="1" thickBot="1">
      <c r="B116" s="19" t="s">
        <v>87</v>
      </c>
      <c r="C116" s="19"/>
      <c r="D116" s="19"/>
      <c r="E116" s="32">
        <f>SUM(E109+E103)/40521</f>
        <v>1.8890451864465339</v>
      </c>
      <c r="F116" s="19"/>
      <c r="G116" s="19"/>
      <c r="H116" s="19"/>
      <c r="I116" s="32">
        <f>SUM(I109+I103)/40250</f>
        <v>1.800472049689441</v>
      </c>
    </row>
    <row r="117" spans="2:9" ht="12.75" customHeight="1" thickTop="1">
      <c r="B117" s="19"/>
      <c r="C117" s="19"/>
      <c r="D117" s="19"/>
      <c r="E117" s="23"/>
      <c r="F117" s="19"/>
      <c r="G117" s="19"/>
      <c r="H117" s="19"/>
      <c r="I117" s="23"/>
    </row>
    <row r="118" spans="2:10" ht="12.75" customHeight="1">
      <c r="B118" s="46"/>
      <c r="C118" s="46"/>
      <c r="D118" s="46"/>
      <c r="E118" s="58"/>
      <c r="F118" s="46"/>
      <c r="G118" s="46"/>
      <c r="H118" s="46"/>
      <c r="I118" s="58"/>
      <c r="J118" s="17"/>
    </row>
    <row r="119" spans="2:10" ht="12.75" customHeight="1">
      <c r="B119" s="46"/>
      <c r="C119" s="46"/>
      <c r="D119" s="46"/>
      <c r="E119" s="58"/>
      <c r="F119" s="46"/>
      <c r="G119" s="46"/>
      <c r="H119" s="46"/>
      <c r="I119" s="58"/>
      <c r="J119" s="17"/>
    </row>
    <row r="120" spans="1:9" ht="27" customHeight="1">
      <c r="A120" s="39" t="s">
        <v>0</v>
      </c>
      <c r="B120" s="1"/>
      <c r="C120" s="1"/>
      <c r="D120" s="1"/>
      <c r="E120" s="8"/>
      <c r="F120" s="19"/>
      <c r="G120" s="19"/>
      <c r="H120" s="19"/>
      <c r="I120" s="23"/>
    </row>
    <row r="121" spans="1:9" ht="14.25" customHeight="1">
      <c r="A121" s="14" t="s">
        <v>1</v>
      </c>
      <c r="B121" s="14"/>
      <c r="C121" s="1"/>
      <c r="D121" s="1"/>
      <c r="E121" s="8"/>
      <c r="F121" s="19"/>
      <c r="G121" s="19"/>
      <c r="H121" s="19"/>
      <c r="I121" s="23"/>
    </row>
    <row r="122" spans="1:9" ht="18.75" customHeight="1">
      <c r="A122" s="1"/>
      <c r="B122" s="1"/>
      <c r="C122" s="1"/>
      <c r="D122" s="1"/>
      <c r="E122" s="8"/>
      <c r="F122" s="19"/>
      <c r="G122" s="19"/>
      <c r="H122" s="19"/>
      <c r="I122" s="28"/>
    </row>
    <row r="123" spans="1:9" ht="15.75" customHeight="1">
      <c r="A123" s="20" t="s">
        <v>137</v>
      </c>
      <c r="B123" s="1"/>
      <c r="C123" s="1"/>
      <c r="D123" s="1"/>
      <c r="E123" s="8"/>
      <c r="F123" s="19"/>
      <c r="G123" s="19"/>
      <c r="H123" s="19"/>
      <c r="I123" s="28"/>
    </row>
    <row r="124" spans="2:9" ht="18.75" customHeight="1">
      <c r="B124" s="19"/>
      <c r="C124" s="19"/>
      <c r="D124" s="19"/>
      <c r="E124" s="28"/>
      <c r="F124" s="19"/>
      <c r="G124" s="19"/>
      <c r="H124" s="19"/>
      <c r="I124" s="28"/>
    </row>
    <row r="125" spans="1:9" ht="12.75" customHeight="1">
      <c r="A125" s="21" t="s">
        <v>88</v>
      </c>
      <c r="C125" s="19"/>
      <c r="D125" s="19"/>
      <c r="E125" s="28"/>
      <c r="F125" s="19"/>
      <c r="G125" s="19"/>
      <c r="H125" s="19"/>
      <c r="I125" s="28"/>
    </row>
    <row r="126" spans="2:9" ht="16.5" customHeight="1">
      <c r="B126" s="19"/>
      <c r="C126" s="19"/>
      <c r="D126" s="19"/>
      <c r="E126" s="28"/>
      <c r="F126" s="19"/>
      <c r="G126" s="19"/>
      <c r="H126" s="19"/>
      <c r="I126" s="28"/>
    </row>
    <row r="127" spans="1:9" ht="12.75" customHeight="1">
      <c r="A127" s="22" t="s">
        <v>14</v>
      </c>
      <c r="B127" s="19" t="s">
        <v>89</v>
      </c>
      <c r="C127" s="19"/>
      <c r="D127" s="19"/>
      <c r="E127" s="28"/>
      <c r="F127" s="19"/>
      <c r="G127" s="19"/>
      <c r="H127" s="19"/>
      <c r="I127" s="28"/>
    </row>
    <row r="128" spans="1:9" ht="14.25" customHeight="1">
      <c r="A128" s="3"/>
      <c r="B128" s="19" t="s">
        <v>128</v>
      </c>
      <c r="C128" s="19"/>
      <c r="D128" s="19"/>
      <c r="E128" s="28"/>
      <c r="F128" s="19"/>
      <c r="G128" s="19"/>
      <c r="H128" s="19"/>
      <c r="I128" s="28"/>
    </row>
    <row r="129" spans="1:9" ht="12" customHeight="1">
      <c r="A129" s="3"/>
      <c r="B129" s="19"/>
      <c r="C129" s="19"/>
      <c r="D129" s="19"/>
      <c r="E129" s="28"/>
      <c r="F129" s="19"/>
      <c r="G129" s="19"/>
      <c r="H129" s="19"/>
      <c r="I129" s="28"/>
    </row>
    <row r="130" spans="1:9" ht="12.75" customHeight="1">
      <c r="A130" s="22" t="s">
        <v>18</v>
      </c>
      <c r="B130" s="19" t="s">
        <v>113</v>
      </c>
      <c r="C130" s="19"/>
      <c r="D130" s="19"/>
      <c r="E130" s="28"/>
      <c r="F130" s="19"/>
      <c r="G130" s="19"/>
      <c r="H130" s="19"/>
      <c r="I130" s="28"/>
    </row>
    <row r="131" spans="1:9" ht="12" customHeight="1">
      <c r="A131" s="3"/>
      <c r="B131" s="19"/>
      <c r="C131" s="19"/>
      <c r="D131" s="19"/>
      <c r="E131" s="28"/>
      <c r="F131" s="19"/>
      <c r="G131" s="19"/>
      <c r="H131" s="19"/>
      <c r="I131" s="28"/>
    </row>
    <row r="132" spans="1:9" ht="12" customHeight="1">
      <c r="A132" s="22" t="s">
        <v>43</v>
      </c>
      <c r="B132" s="19" t="s">
        <v>114</v>
      </c>
      <c r="C132" s="19"/>
      <c r="D132" s="19"/>
      <c r="E132" s="28"/>
      <c r="F132" s="19"/>
      <c r="G132" s="19"/>
      <c r="H132" s="19"/>
      <c r="I132" s="28"/>
    </row>
    <row r="133" spans="1:9" ht="12.75" customHeight="1">
      <c r="A133" s="3"/>
      <c r="B133" s="19"/>
      <c r="C133" s="19"/>
      <c r="D133" s="19"/>
      <c r="E133" s="28"/>
      <c r="F133" s="19"/>
      <c r="G133" s="19"/>
      <c r="H133" s="19"/>
      <c r="I133" s="28"/>
    </row>
    <row r="134" spans="1:9" ht="12.75" customHeight="1">
      <c r="A134" s="22" t="s">
        <v>48</v>
      </c>
      <c r="B134" s="19" t="s">
        <v>138</v>
      </c>
      <c r="C134" s="19"/>
      <c r="D134" s="19"/>
      <c r="E134" s="28"/>
      <c r="F134" s="19"/>
      <c r="G134" s="19"/>
      <c r="H134" s="19"/>
      <c r="I134" s="28"/>
    </row>
    <row r="135" spans="1:9" ht="12.75" customHeight="1">
      <c r="A135" s="22"/>
      <c r="B135" s="19" t="s">
        <v>139</v>
      </c>
      <c r="C135" s="19"/>
      <c r="D135" s="19"/>
      <c r="E135" s="28"/>
      <c r="F135" s="19"/>
      <c r="G135" s="19"/>
      <c r="H135" s="19"/>
      <c r="I135" s="57"/>
    </row>
    <row r="136" spans="1:9" ht="12.75" customHeight="1">
      <c r="A136" s="22"/>
      <c r="B136" s="19"/>
      <c r="C136" s="19"/>
      <c r="D136" s="19"/>
      <c r="E136" s="28"/>
      <c r="F136" s="19"/>
      <c r="G136" s="19"/>
      <c r="H136" s="19"/>
      <c r="I136" s="28"/>
    </row>
    <row r="137" spans="1:9" ht="12.75" customHeight="1">
      <c r="A137" s="22"/>
      <c r="B137" s="19" t="s">
        <v>185</v>
      </c>
      <c r="C137" s="19"/>
      <c r="D137" s="19"/>
      <c r="E137" s="28"/>
      <c r="F137" s="19"/>
      <c r="G137" s="19"/>
      <c r="H137" s="19"/>
      <c r="I137" s="28"/>
    </row>
    <row r="138" spans="1:9" ht="12.75" customHeight="1">
      <c r="A138" s="22"/>
      <c r="B138" s="19" t="s">
        <v>167</v>
      </c>
      <c r="C138" s="19"/>
      <c r="D138" s="19"/>
      <c r="E138" s="28"/>
      <c r="F138" s="19"/>
      <c r="G138" s="19"/>
      <c r="H138" s="19"/>
      <c r="I138" s="28"/>
    </row>
    <row r="139" spans="1:9" ht="12.75" customHeight="1">
      <c r="A139" s="22"/>
      <c r="B139" s="19"/>
      <c r="C139" s="19"/>
      <c r="D139" s="19"/>
      <c r="E139" s="28"/>
      <c r="F139" s="19"/>
      <c r="G139" s="19"/>
      <c r="H139" s="19"/>
      <c r="I139" s="28"/>
    </row>
    <row r="140" spans="1:9" ht="12.75" customHeight="1">
      <c r="A140" s="22" t="s">
        <v>90</v>
      </c>
      <c r="B140" s="19" t="s">
        <v>115</v>
      </c>
      <c r="C140" s="19"/>
      <c r="D140" s="19"/>
      <c r="E140" s="28"/>
      <c r="F140" s="19"/>
      <c r="G140" s="19"/>
      <c r="H140" s="19"/>
      <c r="I140" s="28"/>
    </row>
    <row r="141" spans="1:9" ht="11.25" customHeight="1">
      <c r="A141" s="3"/>
      <c r="B141" s="19"/>
      <c r="C141" s="19"/>
      <c r="D141" s="19"/>
      <c r="E141" s="28"/>
      <c r="F141" s="19"/>
      <c r="G141" s="19"/>
      <c r="H141" s="19"/>
      <c r="I141" s="44"/>
    </row>
    <row r="142" spans="1:9" ht="12.75">
      <c r="A142" s="22" t="s">
        <v>51</v>
      </c>
      <c r="B142" s="19" t="s">
        <v>116</v>
      </c>
      <c r="C142" s="19"/>
      <c r="D142" s="19"/>
      <c r="E142" s="28"/>
      <c r="F142" s="19"/>
      <c r="G142" s="19"/>
      <c r="H142" s="19"/>
      <c r="I142" s="28"/>
    </row>
    <row r="143" spans="1:9" ht="12.75">
      <c r="A143" s="3"/>
      <c r="B143" s="19" t="s">
        <v>117</v>
      </c>
      <c r="C143" s="19"/>
      <c r="D143" s="19"/>
      <c r="E143" s="28"/>
      <c r="F143" s="19"/>
      <c r="G143" s="19"/>
      <c r="H143" s="19"/>
      <c r="I143" s="28"/>
    </row>
    <row r="144" spans="1:9" ht="12.75">
      <c r="A144" s="3"/>
      <c r="C144" s="19"/>
      <c r="D144" s="19"/>
      <c r="E144" s="28"/>
      <c r="F144" s="19"/>
      <c r="G144" s="19"/>
      <c r="H144" s="19"/>
      <c r="I144" s="28"/>
    </row>
    <row r="145" spans="2:9" ht="12.75">
      <c r="B145" s="19" t="s">
        <v>121</v>
      </c>
      <c r="C145" s="19"/>
      <c r="D145" s="19"/>
      <c r="E145" s="28"/>
      <c r="F145" s="19"/>
      <c r="G145" s="19"/>
      <c r="H145" s="19"/>
      <c r="I145" s="28"/>
    </row>
    <row r="146" spans="1:9" ht="9.75" customHeight="1">
      <c r="A146" s="3"/>
      <c r="B146" s="19"/>
      <c r="C146" s="19"/>
      <c r="D146" s="19"/>
      <c r="E146" s="28"/>
      <c r="F146" s="19"/>
      <c r="G146" s="19"/>
      <c r="H146" s="19"/>
      <c r="I146" s="44"/>
    </row>
    <row r="147" spans="1:9" ht="12.75">
      <c r="A147" s="22" t="s">
        <v>50</v>
      </c>
      <c r="B147" s="19" t="s">
        <v>118</v>
      </c>
      <c r="C147" s="19"/>
      <c r="D147" s="19"/>
      <c r="E147" s="28"/>
      <c r="F147" s="19"/>
      <c r="G147" s="19"/>
      <c r="H147" s="19"/>
      <c r="I147" s="28"/>
    </row>
    <row r="148" spans="1:9" ht="12.75">
      <c r="A148" s="3"/>
      <c r="B148" s="19"/>
      <c r="C148" s="19"/>
      <c r="D148" s="19"/>
      <c r="E148" s="28"/>
      <c r="F148" s="19"/>
      <c r="G148" s="19"/>
      <c r="H148" s="19"/>
      <c r="I148" s="28"/>
    </row>
    <row r="149" spans="1:9" ht="12.75">
      <c r="A149" s="22" t="s">
        <v>91</v>
      </c>
      <c r="B149" t="s">
        <v>140</v>
      </c>
      <c r="C149" s="19"/>
      <c r="D149" s="19"/>
      <c r="E149" s="28"/>
      <c r="F149" s="19"/>
      <c r="G149" s="19"/>
      <c r="H149" s="19"/>
      <c r="I149" s="28"/>
    </row>
    <row r="150" spans="1:9" ht="15.75" customHeight="1">
      <c r="A150" s="3"/>
      <c r="B150" s="19" t="s">
        <v>141</v>
      </c>
      <c r="C150" s="19"/>
      <c r="D150" s="19"/>
      <c r="E150" s="28"/>
      <c r="F150" s="19"/>
      <c r="G150" s="19"/>
      <c r="H150" s="19"/>
      <c r="I150" s="28"/>
    </row>
    <row r="151" spans="3:9" ht="11.25" customHeight="1">
      <c r="C151" s="19"/>
      <c r="D151" s="19"/>
      <c r="E151" s="28"/>
      <c r="F151" s="19"/>
      <c r="G151" s="19"/>
      <c r="H151" s="19"/>
      <c r="I151" s="28"/>
    </row>
    <row r="152" spans="1:9" ht="12.75">
      <c r="A152" s="3"/>
      <c r="B152" s="19" t="s">
        <v>144</v>
      </c>
      <c r="C152" s="19"/>
      <c r="D152" s="19"/>
      <c r="E152" s="12" t="s">
        <v>145</v>
      </c>
      <c r="F152" s="3"/>
      <c r="G152" s="3"/>
      <c r="H152" s="19"/>
      <c r="I152" s="71" t="s">
        <v>65</v>
      </c>
    </row>
    <row r="153" spans="2:9" ht="16.5" customHeight="1">
      <c r="B153" s="19" t="s">
        <v>143</v>
      </c>
      <c r="C153" s="19"/>
      <c r="D153" s="19"/>
      <c r="E153" s="13" t="s">
        <v>146</v>
      </c>
      <c r="F153" s="3"/>
      <c r="G153" s="74" t="s">
        <v>148</v>
      </c>
      <c r="H153" s="72"/>
      <c r="I153" s="77" t="s">
        <v>150</v>
      </c>
    </row>
    <row r="154" spans="2:9" ht="15.75" customHeight="1">
      <c r="B154" s="19" t="s">
        <v>142</v>
      </c>
      <c r="C154" s="19"/>
      <c r="D154" s="19"/>
      <c r="E154" s="75" t="s">
        <v>147</v>
      </c>
      <c r="F154" s="48"/>
      <c r="G154" s="76" t="s">
        <v>149</v>
      </c>
      <c r="H154" s="41"/>
      <c r="I154" s="78" t="s">
        <v>151</v>
      </c>
    </row>
    <row r="155" spans="2:9" ht="19.5" customHeight="1">
      <c r="B155" s="19" t="s">
        <v>182</v>
      </c>
      <c r="C155" s="19"/>
      <c r="D155" s="19"/>
      <c r="E155" s="23">
        <v>5000</v>
      </c>
      <c r="F155" s="46"/>
      <c r="G155" s="8">
        <v>6640</v>
      </c>
      <c r="H155" s="17"/>
      <c r="I155" s="73">
        <v>1260</v>
      </c>
    </row>
    <row r="156" spans="2:9" ht="15.75" customHeight="1">
      <c r="B156" s="19" t="s">
        <v>152</v>
      </c>
      <c r="C156" s="19"/>
      <c r="D156" s="19"/>
      <c r="E156" s="23">
        <v>-4799</v>
      </c>
      <c r="F156" s="19"/>
      <c r="G156" s="8">
        <v>-6640</v>
      </c>
      <c r="I156" s="73">
        <v>-1241</v>
      </c>
    </row>
    <row r="157" spans="2:9" ht="18.75" customHeight="1" thickBot="1">
      <c r="B157" s="19" t="s">
        <v>183</v>
      </c>
      <c r="C157" s="19"/>
      <c r="D157" s="19"/>
      <c r="E157" s="30">
        <f>SUM(E155:E156)</f>
        <v>201</v>
      </c>
      <c r="F157" s="19"/>
      <c r="G157" s="30">
        <f>SUM(G155:G156)</f>
        <v>0</v>
      </c>
      <c r="I157" s="30">
        <f>SUM(I155:I156)</f>
        <v>19</v>
      </c>
    </row>
    <row r="158" spans="2:9" ht="12" customHeight="1" thickTop="1">
      <c r="B158" s="19"/>
      <c r="C158" s="19"/>
      <c r="D158" s="19"/>
      <c r="E158" s="23"/>
      <c r="F158" s="19"/>
      <c r="I158" s="44"/>
    </row>
    <row r="159" spans="2:9" ht="15" customHeight="1">
      <c r="B159" s="19" t="s">
        <v>171</v>
      </c>
      <c r="C159" s="19"/>
      <c r="D159" s="19"/>
      <c r="E159" s="23"/>
      <c r="F159" s="19"/>
      <c r="I159" s="44"/>
    </row>
    <row r="160" spans="1:9" ht="15" customHeight="1">
      <c r="A160" s="22"/>
      <c r="B160" s="19" t="s">
        <v>170</v>
      </c>
      <c r="C160" s="19"/>
      <c r="D160" s="19"/>
      <c r="E160" s="28"/>
      <c r="F160" s="19"/>
      <c r="I160" s="28"/>
    </row>
    <row r="161" spans="1:9" ht="15" customHeight="1">
      <c r="A161" s="22"/>
      <c r="B161" s="19" t="s">
        <v>188</v>
      </c>
      <c r="C161" s="19"/>
      <c r="D161" s="19"/>
      <c r="E161" s="28"/>
      <c r="F161" s="19"/>
      <c r="H161" s="17"/>
      <c r="I161" s="42"/>
    </row>
    <row r="162" spans="1:9" ht="15" customHeight="1">
      <c r="A162" s="22"/>
      <c r="B162" s="19" t="s">
        <v>189</v>
      </c>
      <c r="C162" s="19"/>
      <c r="D162" s="19"/>
      <c r="E162" s="28"/>
      <c r="F162" s="19"/>
      <c r="H162" s="17"/>
      <c r="I162" s="42"/>
    </row>
    <row r="163" spans="1:9" ht="11.25" customHeight="1">
      <c r="A163" s="3"/>
      <c r="C163" s="19"/>
      <c r="D163" s="19"/>
      <c r="E163" s="28"/>
      <c r="F163" s="19"/>
      <c r="G163" s="19"/>
      <c r="H163" s="19"/>
      <c r="I163" s="28"/>
    </row>
    <row r="164" spans="1:9" ht="15" customHeight="1">
      <c r="A164" s="3"/>
      <c r="B164" s="19" t="s">
        <v>186</v>
      </c>
      <c r="C164" s="19"/>
      <c r="D164" s="19"/>
      <c r="E164" s="28"/>
      <c r="F164" s="19"/>
      <c r="G164" s="19"/>
      <c r="H164" s="19"/>
      <c r="I164" s="28"/>
    </row>
    <row r="165" spans="1:9" ht="14.25" customHeight="1">
      <c r="A165" s="3"/>
      <c r="B165" s="19" t="s">
        <v>187</v>
      </c>
      <c r="C165" s="19"/>
      <c r="D165" s="19"/>
      <c r="E165" s="28"/>
      <c r="F165" s="19"/>
      <c r="G165" s="19"/>
      <c r="H165" s="19"/>
      <c r="I165" s="28"/>
    </row>
    <row r="166" spans="1:9" ht="13.5" customHeight="1">
      <c r="A166" s="3"/>
      <c r="C166" s="19"/>
      <c r="D166" s="19"/>
      <c r="E166" s="28"/>
      <c r="F166" s="19"/>
      <c r="G166" s="19"/>
      <c r="H166" s="19"/>
      <c r="I166" s="28"/>
    </row>
    <row r="167" spans="1:9" ht="12.75">
      <c r="A167" s="22" t="s">
        <v>92</v>
      </c>
      <c r="B167" t="s">
        <v>174</v>
      </c>
      <c r="C167" s="19"/>
      <c r="D167" s="19"/>
      <c r="E167" s="28"/>
      <c r="F167" s="19"/>
      <c r="G167" s="19"/>
      <c r="H167" s="19"/>
      <c r="I167" s="28"/>
    </row>
    <row r="168" spans="1:9" ht="12.75">
      <c r="A168" s="22"/>
      <c r="B168" t="s">
        <v>190</v>
      </c>
      <c r="C168" s="19"/>
      <c r="D168" s="19"/>
      <c r="E168" s="28"/>
      <c r="F168" s="19"/>
      <c r="G168" s="19"/>
      <c r="H168" s="19"/>
      <c r="I168" s="28"/>
    </row>
    <row r="169" spans="1:9" ht="12.75">
      <c r="A169" s="22"/>
      <c r="B169" t="s">
        <v>191</v>
      </c>
      <c r="C169" s="19"/>
      <c r="D169" s="19"/>
      <c r="E169" s="28"/>
      <c r="F169" s="19"/>
      <c r="G169" s="19"/>
      <c r="H169" s="19"/>
      <c r="I169" s="28"/>
    </row>
    <row r="170" spans="1:9" ht="12.75">
      <c r="A170" s="22"/>
      <c r="C170" s="19"/>
      <c r="D170" s="19"/>
      <c r="E170" s="28"/>
      <c r="F170" s="19"/>
      <c r="G170" s="19"/>
      <c r="H170" s="19"/>
      <c r="I170" s="28"/>
    </row>
    <row r="171" spans="1:9" ht="12.75">
      <c r="A171" s="3"/>
      <c r="B171" s="19" t="s">
        <v>177</v>
      </c>
      <c r="C171" s="19"/>
      <c r="D171" s="19"/>
      <c r="E171" s="28"/>
      <c r="F171" s="19"/>
      <c r="G171" s="19"/>
      <c r="H171" s="19"/>
      <c r="I171" s="28"/>
    </row>
    <row r="172" spans="2:9" ht="12.75">
      <c r="B172" s="19" t="s">
        <v>175</v>
      </c>
      <c r="C172" s="19"/>
      <c r="D172" s="19"/>
      <c r="E172" s="28"/>
      <c r="F172" s="19"/>
      <c r="G172" s="19"/>
      <c r="H172" s="19"/>
      <c r="I172" s="28"/>
    </row>
    <row r="173" spans="2:9" ht="12.75">
      <c r="B173" s="19" t="s">
        <v>176</v>
      </c>
      <c r="C173" s="19"/>
      <c r="D173" s="19"/>
      <c r="E173" s="28"/>
      <c r="F173" s="19"/>
      <c r="G173" s="19"/>
      <c r="H173" s="19"/>
      <c r="I173" s="28"/>
    </row>
    <row r="174" spans="2:9" ht="12.75">
      <c r="B174" s="19"/>
      <c r="C174" s="19"/>
      <c r="D174" s="19"/>
      <c r="E174" s="28"/>
      <c r="F174" s="19"/>
      <c r="G174" s="19"/>
      <c r="H174" s="19"/>
      <c r="I174" s="28"/>
    </row>
    <row r="175" spans="1:9" ht="12.75">
      <c r="A175" s="80">
        <v>10</v>
      </c>
      <c r="B175" s="19" t="s">
        <v>134</v>
      </c>
      <c r="C175" s="19"/>
      <c r="D175" s="19"/>
      <c r="E175" s="28"/>
      <c r="F175" s="19"/>
      <c r="G175" s="19"/>
      <c r="H175" s="19"/>
      <c r="I175" s="28"/>
    </row>
    <row r="176" spans="1:9" ht="12.75" customHeight="1">
      <c r="A176" s="3"/>
      <c r="B176" s="19"/>
      <c r="C176" s="19"/>
      <c r="D176" s="19"/>
      <c r="E176" s="28"/>
      <c r="F176" s="19"/>
      <c r="G176" s="19"/>
      <c r="H176" s="19"/>
      <c r="I176" s="59"/>
    </row>
    <row r="177" spans="1:9" ht="9.75" customHeight="1">
      <c r="A177" s="3"/>
      <c r="C177" s="19"/>
      <c r="D177" s="19"/>
      <c r="E177" s="28"/>
      <c r="F177" s="19"/>
      <c r="G177" s="19"/>
      <c r="H177" s="19"/>
      <c r="I177" s="28"/>
    </row>
    <row r="178" spans="1:9" ht="39.75" customHeight="1">
      <c r="A178" s="39" t="s">
        <v>0</v>
      </c>
      <c r="B178" s="1"/>
      <c r="C178" s="1"/>
      <c r="D178" s="19"/>
      <c r="E178" s="28"/>
      <c r="F178" s="19"/>
      <c r="G178" s="19"/>
      <c r="H178" s="19"/>
      <c r="I178" s="28"/>
    </row>
    <row r="179" spans="1:9" ht="18.75" customHeight="1">
      <c r="A179" s="14" t="s">
        <v>1</v>
      </c>
      <c r="B179" s="14"/>
      <c r="C179" s="1"/>
      <c r="D179" s="19"/>
      <c r="E179" s="28"/>
      <c r="F179" s="19"/>
      <c r="G179" s="19"/>
      <c r="H179" s="19"/>
      <c r="I179" s="28"/>
    </row>
    <row r="180" spans="1:9" ht="31.5" customHeight="1">
      <c r="A180" s="3"/>
      <c r="C180" s="19"/>
      <c r="D180" s="19"/>
      <c r="E180" s="28"/>
      <c r="F180" s="19"/>
      <c r="G180" s="19"/>
      <c r="H180" s="19"/>
      <c r="I180" s="28"/>
    </row>
    <row r="181" spans="1:9" ht="21" customHeight="1">
      <c r="A181" s="35" t="s">
        <v>93</v>
      </c>
      <c r="C181" s="19"/>
      <c r="D181" s="19"/>
      <c r="E181" s="28"/>
      <c r="F181" s="19"/>
      <c r="G181" s="19"/>
      <c r="H181" s="19"/>
      <c r="I181" s="28"/>
    </row>
    <row r="182" spans="1:9" ht="21" customHeight="1">
      <c r="A182" s="35"/>
      <c r="C182" s="19"/>
      <c r="D182" s="19"/>
      <c r="E182" s="28"/>
      <c r="F182" s="19"/>
      <c r="G182" s="19"/>
      <c r="H182" s="19"/>
      <c r="I182" s="28"/>
    </row>
    <row r="183" spans="1:2" ht="15" customHeight="1">
      <c r="A183" s="22" t="s">
        <v>94</v>
      </c>
      <c r="B183" s="19" t="s">
        <v>130</v>
      </c>
    </row>
    <row r="184" ht="15" customHeight="1">
      <c r="B184" s="19" t="s">
        <v>169</v>
      </c>
    </row>
    <row r="185" spans="1:9" ht="15" customHeight="1">
      <c r="A185" s="3"/>
      <c r="B185" t="s">
        <v>168</v>
      </c>
      <c r="C185" s="19"/>
      <c r="D185" s="19"/>
      <c r="E185" s="28"/>
      <c r="F185" s="19"/>
      <c r="G185" s="19"/>
      <c r="H185" s="19"/>
      <c r="I185" s="28"/>
    </row>
    <row r="186" spans="1:9" ht="15" customHeight="1">
      <c r="A186" s="35"/>
      <c r="C186" s="19"/>
      <c r="D186" s="19"/>
      <c r="E186" s="28"/>
      <c r="F186" s="19"/>
      <c r="G186" s="19"/>
      <c r="H186" s="19"/>
      <c r="I186" s="28"/>
    </row>
    <row r="187" spans="1:9" ht="13.5" customHeight="1">
      <c r="A187" s="22" t="s">
        <v>95</v>
      </c>
      <c r="B187" s="19" t="s">
        <v>131</v>
      </c>
      <c r="H187" s="19"/>
      <c r="I187" s="28"/>
    </row>
    <row r="188" ht="13.5" customHeight="1">
      <c r="I188" s="28"/>
    </row>
    <row r="189" spans="1:9" ht="12.75">
      <c r="A189" s="22" t="s">
        <v>96</v>
      </c>
      <c r="B189" t="s">
        <v>132</v>
      </c>
      <c r="I189" s="28"/>
    </row>
    <row r="190" spans="3:9" ht="12.75" customHeight="1">
      <c r="C190" s="19"/>
      <c r="D190" s="19"/>
      <c r="E190" s="28"/>
      <c r="F190" s="19"/>
      <c r="G190" s="19"/>
      <c r="H190" s="19"/>
      <c r="I190" s="28"/>
    </row>
    <row r="191" spans="1:9" ht="12.75" customHeight="1">
      <c r="A191" s="22" t="s">
        <v>97</v>
      </c>
      <c r="B191" t="s">
        <v>98</v>
      </c>
      <c r="C191" s="19"/>
      <c r="D191" s="19"/>
      <c r="E191" s="28"/>
      <c r="F191" s="19"/>
      <c r="G191" s="19"/>
      <c r="H191" s="19"/>
      <c r="I191" s="28"/>
    </row>
    <row r="192" spans="2:9" ht="12.75" customHeight="1">
      <c r="B192" t="s">
        <v>99</v>
      </c>
      <c r="I192" s="28"/>
    </row>
    <row r="193" spans="2:9" ht="12.75" customHeight="1">
      <c r="B193" t="s">
        <v>100</v>
      </c>
      <c r="C193" s="18"/>
      <c r="D193" s="18"/>
      <c r="E193" s="31"/>
      <c r="F193" s="18"/>
      <c r="G193" s="18"/>
      <c r="H193" s="18"/>
      <c r="I193" s="28"/>
    </row>
    <row r="194" spans="1:9" ht="12.75" customHeight="1">
      <c r="A194" s="3"/>
      <c r="E194" s="8"/>
      <c r="I194" s="28"/>
    </row>
    <row r="195" spans="1:9" ht="12.75" customHeight="1">
      <c r="A195" s="22" t="s">
        <v>101</v>
      </c>
      <c r="B195" t="s">
        <v>153</v>
      </c>
      <c r="I195" s="28"/>
    </row>
    <row r="196" spans="2:9" ht="12.75" customHeight="1">
      <c r="B196" t="s">
        <v>154</v>
      </c>
      <c r="I196" s="28"/>
    </row>
    <row r="197" ht="12.75" customHeight="1">
      <c r="I197" s="28"/>
    </row>
    <row r="198" spans="1:9" ht="12.75" customHeight="1">
      <c r="A198" s="22" t="s">
        <v>102</v>
      </c>
      <c r="B198" t="s">
        <v>184</v>
      </c>
      <c r="I198" s="28"/>
    </row>
    <row r="199" spans="1:9" ht="12.75" customHeight="1">
      <c r="A199" s="22"/>
      <c r="B199" t="s">
        <v>155</v>
      </c>
      <c r="I199" s="28"/>
    </row>
    <row r="200" spans="1:9" ht="12.75" customHeight="1">
      <c r="A200" s="22"/>
      <c r="B200" t="s">
        <v>156</v>
      </c>
      <c r="I200" s="28"/>
    </row>
    <row r="201" spans="1:9" ht="12.75" customHeight="1">
      <c r="A201" s="22"/>
      <c r="I201" s="28"/>
    </row>
    <row r="202" spans="1:9" ht="12.75" customHeight="1">
      <c r="A202" s="22"/>
      <c r="B202" t="s">
        <v>157</v>
      </c>
      <c r="I202" s="28"/>
    </row>
    <row r="203" spans="1:9" ht="12.75" customHeight="1">
      <c r="A203" s="22"/>
      <c r="B203" t="s">
        <v>178</v>
      </c>
      <c r="I203" s="28"/>
    </row>
    <row r="204" spans="1:9" ht="12.75" customHeight="1">
      <c r="A204" s="22"/>
      <c r="B204" t="s">
        <v>179</v>
      </c>
      <c r="I204" s="28"/>
    </row>
    <row r="205" spans="1:9" ht="12.75" customHeight="1">
      <c r="A205" s="22"/>
      <c r="I205" s="28"/>
    </row>
    <row r="206" spans="1:9" ht="12.75" customHeight="1">
      <c r="A206" s="22" t="s">
        <v>103</v>
      </c>
      <c r="B206" t="s">
        <v>119</v>
      </c>
      <c r="I206" s="19"/>
    </row>
    <row r="207" spans="1:9" ht="12.75" customHeight="1">
      <c r="A207" s="3"/>
      <c r="B207" t="s">
        <v>133</v>
      </c>
      <c r="I207" s="19"/>
    </row>
    <row r="208" spans="1:9" ht="12.75" customHeight="1">
      <c r="A208" s="3"/>
      <c r="B208" t="s">
        <v>111</v>
      </c>
      <c r="I208" s="19"/>
    </row>
    <row r="209" spans="1:9" ht="12.75" customHeight="1">
      <c r="A209" s="22" t="s">
        <v>104</v>
      </c>
      <c r="B209" s="19" t="s">
        <v>105</v>
      </c>
      <c r="I209" s="19"/>
    </row>
    <row r="210" spans="1:9" ht="12.75" customHeight="1">
      <c r="A210" s="3"/>
      <c r="I210" s="19"/>
    </row>
    <row r="211" spans="1:9" ht="12.75" customHeight="1">
      <c r="A211" s="22" t="s">
        <v>106</v>
      </c>
      <c r="B211" t="s">
        <v>180</v>
      </c>
      <c r="I211" s="19"/>
    </row>
    <row r="212" spans="2:9" ht="12.75" customHeight="1">
      <c r="B212" t="s">
        <v>158</v>
      </c>
      <c r="I212" s="19"/>
    </row>
    <row r="213" ht="8.25" customHeight="1">
      <c r="I213" s="19"/>
    </row>
    <row r="214" spans="2:9" ht="12.75" customHeight="1">
      <c r="B214" t="s">
        <v>159</v>
      </c>
      <c r="I214" s="19"/>
    </row>
    <row r="215" spans="1:9" ht="12.75" customHeight="1">
      <c r="A215" s="3"/>
      <c r="B215" t="s">
        <v>164</v>
      </c>
      <c r="I215" s="19"/>
    </row>
    <row r="216" spans="1:9" ht="12.75" customHeight="1">
      <c r="A216" s="3"/>
      <c r="B216" t="s">
        <v>163</v>
      </c>
      <c r="I216" s="19"/>
    </row>
    <row r="217" spans="1:9" ht="12.75" customHeight="1">
      <c r="A217" s="3"/>
      <c r="B217" t="s">
        <v>160</v>
      </c>
      <c r="I217" s="19"/>
    </row>
    <row r="218" spans="1:9" ht="12.75" customHeight="1">
      <c r="A218" s="3"/>
      <c r="I218" s="19"/>
    </row>
    <row r="219" spans="1:9" ht="12.75" customHeight="1">
      <c r="A219" s="22" t="s">
        <v>107</v>
      </c>
      <c r="B219" t="s">
        <v>161</v>
      </c>
      <c r="I219" s="19"/>
    </row>
    <row r="220" spans="1:9" ht="12.75" customHeight="1">
      <c r="A220" s="3"/>
      <c r="B220" t="s">
        <v>162</v>
      </c>
      <c r="I220" s="19"/>
    </row>
    <row r="221" spans="1:9" ht="12.75" customHeight="1">
      <c r="A221" s="3"/>
      <c r="I221" s="19"/>
    </row>
    <row r="222" spans="1:9" ht="12.75" customHeight="1">
      <c r="A222" s="22" t="s">
        <v>108</v>
      </c>
      <c r="B222" t="s">
        <v>126</v>
      </c>
      <c r="I222" s="19"/>
    </row>
    <row r="223" spans="1:9" ht="15" customHeight="1">
      <c r="A223" s="3"/>
      <c r="I223" s="19"/>
    </row>
    <row r="224" spans="2:9" ht="12.75" customHeight="1">
      <c r="B224" s="5"/>
      <c r="I224" s="19"/>
    </row>
    <row r="225" spans="1:9" ht="12.75" customHeight="1">
      <c r="A225" t="s">
        <v>165</v>
      </c>
      <c r="B225" s="5"/>
      <c r="I225" s="19"/>
    </row>
    <row r="226" spans="2:9" ht="12.75" customHeight="1">
      <c r="B226" s="5"/>
      <c r="I226" s="19"/>
    </row>
    <row r="227" spans="2:9" ht="12.75" customHeight="1">
      <c r="B227" s="5"/>
      <c r="I227" s="19"/>
    </row>
    <row r="228" spans="2:9" ht="12.75" customHeight="1">
      <c r="B228" s="5"/>
      <c r="I228" s="19"/>
    </row>
    <row r="229" spans="1:9" ht="12.75" customHeight="1">
      <c r="A229" s="79" t="s">
        <v>109</v>
      </c>
      <c r="I229" s="19"/>
    </row>
    <row r="230" spans="1:9" ht="12.75" customHeight="1">
      <c r="A230" s="3" t="s">
        <v>110</v>
      </c>
      <c r="I230" s="19"/>
    </row>
    <row r="231" spans="1:9" ht="12.75" customHeight="1">
      <c r="A231" s="3"/>
      <c r="I231" s="19"/>
    </row>
    <row r="232" spans="1:9" ht="14.25" customHeight="1">
      <c r="A232" s="3" t="s">
        <v>166</v>
      </c>
      <c r="I232" s="19"/>
    </row>
    <row r="233" ht="12.75">
      <c r="I233" s="19"/>
    </row>
    <row r="234" ht="12.75">
      <c r="I234" s="19"/>
    </row>
    <row r="235" ht="12.75">
      <c r="I235" s="19"/>
    </row>
    <row r="236" ht="13.5" customHeight="1">
      <c r="I236" s="19"/>
    </row>
    <row r="237" ht="16.5" customHeight="1">
      <c r="I237" s="19"/>
    </row>
    <row r="238" ht="14.25" customHeight="1">
      <c r="I238" s="19"/>
    </row>
    <row r="239" ht="15" customHeight="1">
      <c r="I239" s="19"/>
    </row>
    <row r="240" ht="12.75">
      <c r="I240" s="19"/>
    </row>
    <row r="241" spans="1:9" ht="12.75">
      <c r="A241" t="s">
        <v>111</v>
      </c>
      <c r="I241" s="19"/>
    </row>
    <row r="242" ht="12.75">
      <c r="I242" s="19"/>
    </row>
    <row r="243" ht="12.75">
      <c r="I243" s="19"/>
    </row>
    <row r="244" ht="12.75">
      <c r="I244" s="19"/>
    </row>
    <row r="245" ht="12.75">
      <c r="I245" s="19"/>
    </row>
    <row r="246" ht="12.75">
      <c r="I246" s="19"/>
    </row>
    <row r="247" ht="12.75">
      <c r="I247" s="19"/>
    </row>
    <row r="248" ht="12.75">
      <c r="I248" s="19"/>
    </row>
    <row r="249" ht="12.75">
      <c r="I249" s="19"/>
    </row>
    <row r="250" ht="12.75">
      <c r="I250" s="19"/>
    </row>
    <row r="251" ht="12.75">
      <c r="I251" s="19"/>
    </row>
    <row r="252" ht="12.75">
      <c r="I252" s="19"/>
    </row>
    <row r="253" ht="12.75">
      <c r="I253" s="19"/>
    </row>
    <row r="254" ht="12.75">
      <c r="I254" s="19"/>
    </row>
    <row r="255" ht="12.75">
      <c r="I255" s="19"/>
    </row>
    <row r="256" ht="12.75">
      <c r="I256" s="19"/>
    </row>
    <row r="257" ht="12.75">
      <c r="I257" s="19"/>
    </row>
    <row r="258" ht="12.75">
      <c r="I258" s="19"/>
    </row>
    <row r="259" ht="12.75">
      <c r="I259" s="19"/>
    </row>
    <row r="260" ht="12.75">
      <c r="I260" s="19"/>
    </row>
    <row r="261" ht="12.75">
      <c r="I261" s="19"/>
    </row>
    <row r="262" ht="12.75">
      <c r="I262" s="19"/>
    </row>
    <row r="263" ht="12.75">
      <c r="I263" s="19"/>
    </row>
    <row r="264" ht="12.75">
      <c r="I264" s="19"/>
    </row>
    <row r="265" ht="12.75">
      <c r="I265" s="19"/>
    </row>
    <row r="266" ht="12.75">
      <c r="I266" s="19"/>
    </row>
    <row r="267" ht="12.75">
      <c r="I267" s="19"/>
    </row>
    <row r="268" ht="12.75">
      <c r="I268" s="19"/>
    </row>
    <row r="269" ht="12.75">
      <c r="I269" s="19"/>
    </row>
    <row r="270" ht="12.75">
      <c r="I270" s="19"/>
    </row>
    <row r="271" spans="1:10" ht="12.75">
      <c r="A271" s="17"/>
      <c r="B271" s="17"/>
      <c r="C271" s="17"/>
      <c r="D271" s="17"/>
      <c r="E271" s="17"/>
      <c r="F271" s="17"/>
      <c r="G271" s="17"/>
      <c r="H271" s="17"/>
      <c r="I271" s="46"/>
      <c r="J271" s="17"/>
    </row>
    <row r="272" spans="1:10" ht="14.25" customHeight="1">
      <c r="A272" s="17"/>
      <c r="B272" s="17"/>
      <c r="C272" s="17"/>
      <c r="D272" s="17"/>
      <c r="E272" s="17"/>
      <c r="F272" s="17"/>
      <c r="G272" s="40"/>
      <c r="H272" s="40"/>
      <c r="I272" s="41"/>
      <c r="J272" s="17"/>
    </row>
    <row r="273" spans="1:10" ht="12.75">
      <c r="A273" s="17"/>
      <c r="B273" s="17"/>
      <c r="C273" s="40"/>
      <c r="D273" s="40"/>
      <c r="E273" s="40"/>
      <c r="F273" s="17"/>
      <c r="G273" s="40"/>
      <c r="H273" s="40"/>
      <c r="I273" s="41"/>
      <c r="J273" s="17"/>
    </row>
    <row r="274" spans="1:10" ht="6" customHeight="1">
      <c r="A274" s="17"/>
      <c r="B274" s="17"/>
      <c r="C274" s="17"/>
      <c r="D274" s="17"/>
      <c r="E274" s="17"/>
      <c r="F274" s="17"/>
      <c r="G274" s="17"/>
      <c r="H274" s="17"/>
      <c r="I274" s="46"/>
      <c r="J274" s="17"/>
    </row>
    <row r="275" spans="1:10" ht="26.25" customHeight="1">
      <c r="A275" s="45"/>
      <c r="B275" s="17"/>
      <c r="C275" s="17"/>
      <c r="D275" s="17"/>
      <c r="E275" s="17"/>
      <c r="F275" s="17"/>
      <c r="G275" s="17"/>
      <c r="H275" s="17"/>
      <c r="I275" s="46"/>
      <c r="J275" s="17"/>
    </row>
    <row r="276" spans="1:10" ht="12.75">
      <c r="A276" s="45"/>
      <c r="B276" s="17"/>
      <c r="C276" s="17"/>
      <c r="D276" s="17"/>
      <c r="E276" s="17"/>
      <c r="F276" s="17"/>
      <c r="G276" s="17"/>
      <c r="H276" s="17"/>
      <c r="I276" s="46"/>
      <c r="J276" s="17"/>
    </row>
    <row r="277" spans="1:10" ht="12.75">
      <c r="A277" s="45"/>
      <c r="B277" s="46"/>
      <c r="C277" s="52"/>
      <c r="D277" s="34"/>
      <c r="E277" s="52"/>
      <c r="F277" s="52"/>
      <c r="G277" s="52"/>
      <c r="H277" s="52"/>
      <c r="I277" s="42"/>
      <c r="J277" s="17"/>
    </row>
    <row r="278" spans="1:10" ht="12.75">
      <c r="A278" s="45"/>
      <c r="B278" s="17"/>
      <c r="C278" s="52"/>
      <c r="D278" s="34"/>
      <c r="E278" s="52"/>
      <c r="F278" s="52"/>
      <c r="G278" s="52"/>
      <c r="H278" s="52"/>
      <c r="I278" s="42"/>
      <c r="J278" s="17"/>
    </row>
    <row r="279" spans="1:10" ht="12.75">
      <c r="A279" s="45"/>
      <c r="B279" s="46"/>
      <c r="C279" s="52"/>
      <c r="D279" s="34"/>
      <c r="E279" s="52"/>
      <c r="F279" s="52"/>
      <c r="G279" s="34"/>
      <c r="H279" s="34"/>
      <c r="I279" s="42"/>
      <c r="J279" s="17"/>
    </row>
    <row r="280" spans="1:10" ht="12.75">
      <c r="A280" s="45"/>
      <c r="B280" s="46"/>
      <c r="C280" s="52"/>
      <c r="D280" s="52"/>
      <c r="E280" s="52"/>
      <c r="F280" s="52"/>
      <c r="G280" s="52"/>
      <c r="H280" s="52"/>
      <c r="I280" s="42"/>
      <c r="J280" s="17"/>
    </row>
    <row r="281" spans="1:10" ht="12.75">
      <c r="A281" s="45"/>
      <c r="B281" s="46"/>
      <c r="C281" s="52"/>
      <c r="D281" s="52"/>
      <c r="E281" s="52"/>
      <c r="F281" s="52"/>
      <c r="G281" s="52"/>
      <c r="H281" s="52"/>
      <c r="I281" s="42"/>
      <c r="J281" s="17"/>
    </row>
    <row r="282" spans="1:10" ht="12.75">
      <c r="A282" s="45"/>
      <c r="B282" s="17"/>
      <c r="C282" s="52"/>
      <c r="D282" s="52"/>
      <c r="E282" s="52"/>
      <c r="F282" s="52"/>
      <c r="G282" s="52"/>
      <c r="H282" s="52"/>
      <c r="I282" s="42"/>
      <c r="J282" s="17"/>
    </row>
    <row r="283" spans="1:10" ht="12.75">
      <c r="A283" s="17"/>
      <c r="B283" s="17"/>
      <c r="C283" s="52"/>
      <c r="D283" s="52"/>
      <c r="E283" s="52"/>
      <c r="F283" s="52"/>
      <c r="G283" s="52"/>
      <c r="H283" s="52"/>
      <c r="I283" s="42"/>
      <c r="J283" s="70"/>
    </row>
    <row r="284" spans="1:10" ht="12.75">
      <c r="A284" s="45"/>
      <c r="B284" s="46"/>
      <c r="C284" s="17"/>
      <c r="D284" s="34"/>
      <c r="E284" s="17"/>
      <c r="F284" s="52"/>
      <c r="G284" s="52"/>
      <c r="H284" s="52"/>
      <c r="I284" s="42"/>
      <c r="J284" s="17"/>
    </row>
    <row r="285" spans="1:10" ht="12.75">
      <c r="A285" s="45"/>
      <c r="B285" s="46"/>
      <c r="C285" s="34"/>
      <c r="D285" s="34"/>
      <c r="E285" s="34"/>
      <c r="F285" s="52"/>
      <c r="G285" s="52"/>
      <c r="H285" s="52"/>
      <c r="I285" s="42"/>
      <c r="J285" s="17"/>
    </row>
    <row r="286" spans="1:10" ht="12.75">
      <c r="A286" s="45"/>
      <c r="B286" s="46"/>
      <c r="C286" s="34"/>
      <c r="D286" s="34"/>
      <c r="E286" s="34"/>
      <c r="F286" s="52"/>
      <c r="G286" s="52"/>
      <c r="H286" s="52"/>
      <c r="I286" s="42"/>
      <c r="J286" s="17"/>
    </row>
    <row r="287" spans="1:10" ht="12.75">
      <c r="A287" s="45"/>
      <c r="B287" s="46"/>
      <c r="C287" s="34"/>
      <c r="D287" s="34"/>
      <c r="E287" s="34"/>
      <c r="F287" s="52"/>
      <c r="G287" s="52"/>
      <c r="H287" s="52"/>
      <c r="I287" s="42"/>
      <c r="J287" s="17"/>
    </row>
    <row r="288" spans="1:10" ht="12.75">
      <c r="A288" s="45"/>
      <c r="B288" s="46"/>
      <c r="C288" s="34"/>
      <c r="D288" s="34"/>
      <c r="E288" s="34"/>
      <c r="F288" s="52"/>
      <c r="G288" s="52"/>
      <c r="H288" s="52"/>
      <c r="I288" s="42"/>
      <c r="J288" s="17"/>
    </row>
    <row r="289" spans="1:10" ht="12.75">
      <c r="A289" s="45"/>
      <c r="B289" s="46"/>
      <c r="C289" s="52"/>
      <c r="D289" s="52"/>
      <c r="E289" s="52"/>
      <c r="F289" s="52"/>
      <c r="G289" s="52"/>
      <c r="H289" s="52"/>
      <c r="I289" s="42"/>
      <c r="J289" s="17"/>
    </row>
    <row r="290" spans="1:10" ht="12.75">
      <c r="A290" s="45"/>
      <c r="B290" s="17"/>
      <c r="C290" s="52"/>
      <c r="D290" s="52"/>
      <c r="E290" s="52"/>
      <c r="F290" s="52"/>
      <c r="G290" s="52"/>
      <c r="H290" s="52"/>
      <c r="I290" s="42"/>
      <c r="J290" s="17"/>
    </row>
    <row r="291" spans="1:10" ht="12.75">
      <c r="A291" s="45"/>
      <c r="B291" s="17"/>
      <c r="C291" s="52"/>
      <c r="D291" s="52"/>
      <c r="E291" s="52"/>
      <c r="F291" s="52"/>
      <c r="G291" s="52"/>
      <c r="H291" s="52"/>
      <c r="I291" s="42"/>
      <c r="J291" s="17"/>
    </row>
    <row r="292" spans="1:10" ht="12.75">
      <c r="A292" s="17"/>
      <c r="B292" s="17"/>
      <c r="C292" s="34"/>
      <c r="D292" s="34"/>
      <c r="E292" s="34"/>
      <c r="F292" s="34"/>
      <c r="G292" s="34"/>
      <c r="H292" s="34"/>
      <c r="I292" s="42"/>
      <c r="J292" s="17"/>
    </row>
    <row r="293" spans="1:10" ht="12.75">
      <c r="A293" s="17"/>
      <c r="B293" s="17"/>
      <c r="C293" s="34"/>
      <c r="D293" s="34"/>
      <c r="E293" s="34"/>
      <c r="F293" s="34"/>
      <c r="G293" s="34"/>
      <c r="H293" s="34"/>
      <c r="I293" s="42"/>
      <c r="J293" s="17"/>
    </row>
    <row r="294" spans="1:10" ht="18" customHeight="1">
      <c r="A294" s="17"/>
      <c r="B294" s="17"/>
      <c r="C294" s="52"/>
      <c r="D294" s="52"/>
      <c r="E294" s="52"/>
      <c r="F294" s="52"/>
      <c r="G294" s="52"/>
      <c r="H294" s="52"/>
      <c r="I294" s="42"/>
      <c r="J294" s="17"/>
    </row>
    <row r="295" spans="1:10" ht="12.75">
      <c r="A295" s="17"/>
      <c r="B295" s="17"/>
      <c r="C295" s="52"/>
      <c r="D295" s="52"/>
      <c r="E295" s="52"/>
      <c r="F295" s="52"/>
      <c r="G295" s="52"/>
      <c r="H295" s="52"/>
      <c r="I295" s="42"/>
      <c r="J295" s="17"/>
    </row>
    <row r="296" spans="1:10" ht="12.75">
      <c r="A296" s="45"/>
      <c r="B296" s="17"/>
      <c r="C296" s="17"/>
      <c r="D296" s="17"/>
      <c r="E296" s="17"/>
      <c r="F296" s="17"/>
      <c r="G296" s="17"/>
      <c r="H296" s="17"/>
      <c r="I296" s="46"/>
      <c r="J296" s="17"/>
    </row>
    <row r="297" spans="1:10" ht="12.75">
      <c r="A297" s="45"/>
      <c r="B297" s="47"/>
      <c r="C297" s="17"/>
      <c r="D297" s="17"/>
      <c r="E297" s="40"/>
      <c r="F297" s="40"/>
      <c r="G297" s="40"/>
      <c r="H297" s="40"/>
      <c r="I297" s="41"/>
      <c r="J297" s="17"/>
    </row>
    <row r="298" spans="1:10" ht="12.75">
      <c r="A298" s="45"/>
      <c r="B298" s="17"/>
      <c r="C298" s="17"/>
      <c r="D298" s="17"/>
      <c r="E298" s="17"/>
      <c r="F298" s="17"/>
      <c r="G298" s="17"/>
      <c r="H298" s="17"/>
      <c r="I298" s="46"/>
      <c r="J298" s="17"/>
    </row>
    <row r="299" spans="1:10" ht="12.75">
      <c r="A299" s="45"/>
      <c r="B299" s="48"/>
      <c r="C299" s="48"/>
      <c r="D299" s="49"/>
      <c r="E299" s="34"/>
      <c r="F299" s="34"/>
      <c r="G299" s="34"/>
      <c r="H299" s="34"/>
      <c r="I299" s="42"/>
      <c r="J299" s="17"/>
    </row>
    <row r="300" spans="1:10" ht="12.75">
      <c r="A300" s="45"/>
      <c r="B300" s="48"/>
      <c r="C300" s="48"/>
      <c r="D300" s="49"/>
      <c r="E300" s="48"/>
      <c r="F300" s="48"/>
      <c r="G300" s="48"/>
      <c r="H300" s="48"/>
      <c r="I300" s="46"/>
      <c r="J300" s="17"/>
    </row>
    <row r="301" spans="1:10" ht="12.75">
      <c r="A301" s="45"/>
      <c r="B301" s="48"/>
      <c r="C301" s="34"/>
      <c r="D301" s="49"/>
      <c r="E301" s="48"/>
      <c r="F301" s="48"/>
      <c r="G301" s="48"/>
      <c r="H301" s="48"/>
      <c r="I301" s="46"/>
      <c r="J301" s="17"/>
    </row>
    <row r="302" spans="1:9" ht="12.75">
      <c r="A302" s="45"/>
      <c r="B302" s="48"/>
      <c r="C302" s="48"/>
      <c r="D302" s="49"/>
      <c r="E302" s="48"/>
      <c r="F302" s="48"/>
      <c r="G302" s="48"/>
      <c r="H302" s="48"/>
      <c r="I302" s="46"/>
    </row>
    <row r="303" spans="1:9" ht="12.75">
      <c r="A303" s="45"/>
      <c r="B303" s="48"/>
      <c r="C303" s="34"/>
      <c r="D303" s="49"/>
      <c r="E303" s="48"/>
      <c r="F303" s="48"/>
      <c r="G303" s="48"/>
      <c r="H303" s="48"/>
      <c r="I303" s="46"/>
    </row>
    <row r="304" spans="1:9" ht="15.75" customHeight="1">
      <c r="A304" s="45"/>
      <c r="B304" s="50"/>
      <c r="C304" s="34"/>
      <c r="D304" s="51"/>
      <c r="E304" s="52"/>
      <c r="F304" s="52"/>
      <c r="G304" s="52"/>
      <c r="H304" s="52"/>
      <c r="I304" s="53"/>
    </row>
    <row r="305" spans="1:9" ht="12.75">
      <c r="A305" s="45"/>
      <c r="B305" s="48"/>
      <c r="C305" s="52"/>
      <c r="D305" s="51"/>
      <c r="E305" s="52"/>
      <c r="F305" s="52"/>
      <c r="G305" s="52"/>
      <c r="H305" s="52"/>
      <c r="I305" s="53"/>
    </row>
    <row r="306" spans="1:9" ht="12.75">
      <c r="A306" s="45"/>
      <c r="B306" s="48"/>
      <c r="C306" s="52"/>
      <c r="D306" s="51"/>
      <c r="E306" s="34"/>
      <c r="F306" s="52"/>
      <c r="G306" s="52"/>
      <c r="H306" s="52"/>
      <c r="I306" s="42"/>
    </row>
    <row r="307" spans="1:9" ht="12.75">
      <c r="A307" s="45"/>
      <c r="B307" s="48"/>
      <c r="C307" s="52"/>
      <c r="D307" s="51"/>
      <c r="E307" s="52"/>
      <c r="F307" s="52"/>
      <c r="G307" s="52"/>
      <c r="H307" s="52"/>
      <c r="I307" s="53"/>
    </row>
    <row r="308" spans="1:9" ht="12.75">
      <c r="A308" s="45"/>
      <c r="B308" s="48"/>
      <c r="C308" s="52"/>
      <c r="D308" s="52"/>
      <c r="E308" s="52"/>
      <c r="F308" s="52"/>
      <c r="G308" s="52"/>
      <c r="H308" s="52"/>
      <c r="I308" s="53"/>
    </row>
    <row r="309" spans="1:9" ht="12.75">
      <c r="A309" s="45"/>
      <c r="B309" s="48"/>
      <c r="C309" s="52"/>
      <c r="D309" s="52"/>
      <c r="E309" s="54"/>
      <c r="F309" s="52"/>
      <c r="G309" s="52"/>
      <c r="H309" s="52"/>
      <c r="I309" s="55"/>
    </row>
    <row r="310" spans="1:9" ht="12.75">
      <c r="A310" s="17"/>
      <c r="B310" s="48"/>
      <c r="C310" s="52"/>
      <c r="D310" s="52"/>
      <c r="E310" s="52"/>
      <c r="F310" s="52"/>
      <c r="G310" s="52"/>
      <c r="H310" s="52"/>
      <c r="I310" s="53"/>
    </row>
    <row r="311" spans="1:9" ht="12.75">
      <c r="A311" s="17"/>
      <c r="B311" s="17"/>
      <c r="C311" s="52"/>
      <c r="D311" s="52"/>
      <c r="E311" s="52"/>
      <c r="F311" s="52"/>
      <c r="G311" s="52"/>
      <c r="H311" s="52"/>
      <c r="I311" s="53"/>
    </row>
    <row r="312" spans="3:9" ht="12.75">
      <c r="C312" s="36"/>
      <c r="D312" s="36"/>
      <c r="E312" s="36"/>
      <c r="F312" s="36"/>
      <c r="G312" s="36"/>
      <c r="H312" s="36"/>
      <c r="I312" s="43"/>
    </row>
    <row r="313" spans="3:9" ht="12.75">
      <c r="C313" s="36"/>
      <c r="D313" s="36"/>
      <c r="E313" s="36"/>
      <c r="F313" s="36"/>
      <c r="G313" s="36"/>
      <c r="H313" s="36"/>
      <c r="I313" s="43"/>
    </row>
    <row r="314" spans="3:9" ht="12.75">
      <c r="C314" s="36"/>
      <c r="D314" s="36"/>
      <c r="E314" s="36"/>
      <c r="F314" s="36"/>
      <c r="G314" s="36"/>
      <c r="H314" s="36"/>
      <c r="I314" s="43"/>
    </row>
    <row r="315" spans="3:9" ht="12.75">
      <c r="C315" s="36"/>
      <c r="D315" s="36"/>
      <c r="E315" s="36"/>
      <c r="F315" s="36"/>
      <c r="G315" s="36"/>
      <c r="H315" s="36"/>
      <c r="I315" s="43"/>
    </row>
    <row r="316" spans="3:9" ht="12.75">
      <c r="C316" s="36"/>
      <c r="D316" s="36"/>
      <c r="E316" s="36"/>
      <c r="F316" s="36"/>
      <c r="G316" s="36"/>
      <c r="H316" s="36"/>
      <c r="I316" s="43"/>
    </row>
    <row r="317" spans="3:9" ht="12.75">
      <c r="C317" s="36"/>
      <c r="D317" s="36"/>
      <c r="E317" s="36"/>
      <c r="F317" s="36"/>
      <c r="G317" s="36"/>
      <c r="H317" s="36"/>
      <c r="I317" s="43"/>
    </row>
    <row r="318" spans="3:9" ht="12.75">
      <c r="C318" s="36"/>
      <c r="D318" s="36"/>
      <c r="E318" s="36"/>
      <c r="F318" s="36"/>
      <c r="G318" s="36"/>
      <c r="H318" s="36"/>
      <c r="I318" s="43"/>
    </row>
    <row r="319" spans="3:9" ht="12.75">
      <c r="C319" s="36"/>
      <c r="D319" s="36"/>
      <c r="E319" s="36"/>
      <c r="F319" s="36"/>
      <c r="G319" s="36"/>
      <c r="H319" s="36"/>
      <c r="I319" s="43"/>
    </row>
    <row r="320" spans="3:9" ht="12.75">
      <c r="C320" s="36"/>
      <c r="D320" s="36"/>
      <c r="E320" s="36"/>
      <c r="F320" s="36"/>
      <c r="G320" s="36"/>
      <c r="H320" s="36"/>
      <c r="I320" s="43"/>
    </row>
    <row r="321" spans="3:9" ht="12.75">
      <c r="C321" s="36"/>
      <c r="D321" s="36"/>
      <c r="E321" s="36"/>
      <c r="F321" s="36"/>
      <c r="G321" s="36"/>
      <c r="H321" s="36"/>
      <c r="I321" s="43"/>
    </row>
    <row r="322" ht="12.75">
      <c r="I322" s="19"/>
    </row>
    <row r="323" ht="12.75">
      <c r="I323" s="19"/>
    </row>
    <row r="324" ht="12.75">
      <c r="I324" s="19"/>
    </row>
    <row r="325" ht="12.75">
      <c r="I325" s="19"/>
    </row>
    <row r="326" ht="12.75">
      <c r="I326" s="19"/>
    </row>
    <row r="327" ht="12.75">
      <c r="I327" s="19"/>
    </row>
    <row r="328" ht="12.75">
      <c r="I328" s="19"/>
    </row>
    <row r="329" ht="12.75">
      <c r="I329" s="19"/>
    </row>
    <row r="330" ht="12.75">
      <c r="I330" s="19"/>
    </row>
    <row r="331" ht="12.75">
      <c r="I331" s="19"/>
    </row>
    <row r="332" ht="12.75">
      <c r="I332" s="19"/>
    </row>
    <row r="333" ht="12.75">
      <c r="I333" s="19"/>
    </row>
    <row r="334" ht="12.75">
      <c r="I334" s="19"/>
    </row>
    <row r="335" ht="12.75">
      <c r="I335" s="19"/>
    </row>
    <row r="336" ht="12.75">
      <c r="I336" s="19"/>
    </row>
    <row r="337" ht="12.75">
      <c r="I337" s="19"/>
    </row>
    <row r="338" ht="12.75">
      <c r="I338" s="19"/>
    </row>
    <row r="339" ht="12.75">
      <c r="I339" s="19"/>
    </row>
    <row r="340" ht="12.75">
      <c r="I340" s="19"/>
    </row>
    <row r="341" ht="12.75">
      <c r="I341" s="19"/>
    </row>
    <row r="342" ht="12.75">
      <c r="I342" s="19"/>
    </row>
    <row r="343" ht="12.75">
      <c r="I343" s="19"/>
    </row>
    <row r="344" ht="12.75">
      <c r="I344" s="19"/>
    </row>
    <row r="345" ht="12.75">
      <c r="I345" s="19"/>
    </row>
    <row r="346" ht="12.75">
      <c r="I346" s="19"/>
    </row>
    <row r="347" ht="12.75">
      <c r="I347" s="19"/>
    </row>
    <row r="348" ht="12.75">
      <c r="I348" s="19"/>
    </row>
    <row r="349" ht="12.75">
      <c r="I349" s="19"/>
    </row>
    <row r="350" ht="12.75">
      <c r="I350" s="19"/>
    </row>
    <row r="351" ht="12.75">
      <c r="I351" s="19"/>
    </row>
    <row r="352" ht="12.75">
      <c r="I352" s="19"/>
    </row>
    <row r="353" ht="12.75">
      <c r="I353" s="19"/>
    </row>
    <row r="354" ht="12.75">
      <c r="I354" s="19"/>
    </row>
    <row r="355" ht="12.75">
      <c r="I355" s="19"/>
    </row>
    <row r="356" ht="12.75">
      <c r="I356" s="19"/>
    </row>
    <row r="357" ht="12.75">
      <c r="I357" s="19"/>
    </row>
    <row r="358" ht="12.75">
      <c r="I358" s="19"/>
    </row>
    <row r="359" ht="12.75">
      <c r="I359" s="19"/>
    </row>
    <row r="360" ht="12.75">
      <c r="I360" s="19"/>
    </row>
    <row r="361" ht="12.75">
      <c r="I361" s="19"/>
    </row>
    <row r="362" ht="12.75">
      <c r="I362" s="19"/>
    </row>
    <row r="363" ht="12.75">
      <c r="I363" s="19"/>
    </row>
    <row r="364" ht="12.75">
      <c r="I364" s="19"/>
    </row>
    <row r="365" ht="12.75">
      <c r="I365" s="19"/>
    </row>
    <row r="366" ht="12.75">
      <c r="I366" s="19"/>
    </row>
    <row r="367" ht="12.75">
      <c r="I367" s="19"/>
    </row>
    <row r="368" ht="12.75">
      <c r="I368" s="19"/>
    </row>
    <row r="369" ht="12.75">
      <c r="I369" s="19"/>
    </row>
    <row r="370" ht="12.75">
      <c r="I370" s="19"/>
    </row>
    <row r="371" ht="12.75">
      <c r="I371" s="19"/>
    </row>
    <row r="372" ht="12.75">
      <c r="I372" s="19"/>
    </row>
    <row r="373" ht="12.75">
      <c r="I373" s="19"/>
    </row>
    <row r="374" ht="12.75">
      <c r="I374" s="19"/>
    </row>
    <row r="375" ht="12.75">
      <c r="I375" s="19"/>
    </row>
    <row r="376" ht="12.75">
      <c r="I376" s="19"/>
    </row>
    <row r="377" ht="12.75">
      <c r="I377" s="19"/>
    </row>
    <row r="378" ht="12.75">
      <c r="I378" s="19"/>
    </row>
    <row r="379" ht="12.75">
      <c r="I379" s="19"/>
    </row>
    <row r="380" ht="12.75">
      <c r="I380" s="19"/>
    </row>
    <row r="381" ht="12.75">
      <c r="I381" s="19"/>
    </row>
    <row r="382" ht="12.75">
      <c r="I382" s="19"/>
    </row>
    <row r="383" ht="12.75">
      <c r="I383" s="19"/>
    </row>
    <row r="384" ht="12.75">
      <c r="I384" s="19"/>
    </row>
    <row r="385" ht="12.75">
      <c r="I385" s="19"/>
    </row>
    <row r="386" ht="12.75">
      <c r="I386" s="19"/>
    </row>
    <row r="387" ht="12.75">
      <c r="I387" s="19"/>
    </row>
    <row r="388" ht="12.75">
      <c r="I388" s="19"/>
    </row>
    <row r="389" ht="12.75">
      <c r="I389" s="19"/>
    </row>
    <row r="390" ht="12.75">
      <c r="I390" s="19"/>
    </row>
    <row r="391" ht="12.75">
      <c r="I391" s="19"/>
    </row>
    <row r="392" ht="12.75">
      <c r="I392" s="19"/>
    </row>
    <row r="393" ht="12.75">
      <c r="I393" s="19"/>
    </row>
    <row r="394" ht="12.75">
      <c r="I394" s="19"/>
    </row>
    <row r="395" ht="12.75">
      <c r="I395" s="19"/>
    </row>
    <row r="396" ht="12.75">
      <c r="I396" s="19"/>
    </row>
    <row r="397" ht="12.75">
      <c r="I397" s="19"/>
    </row>
    <row r="398" ht="12.75">
      <c r="I398" s="19"/>
    </row>
    <row r="399" ht="12.75">
      <c r="I399" s="19"/>
    </row>
    <row r="400" ht="12.75">
      <c r="I400" s="19"/>
    </row>
    <row r="401" ht="12.75">
      <c r="I401" s="19"/>
    </row>
    <row r="402" ht="12.75">
      <c r="I402" s="19"/>
    </row>
    <row r="403" ht="12.75">
      <c r="I403" s="19"/>
    </row>
    <row r="404" ht="12.75">
      <c r="I404" s="19"/>
    </row>
    <row r="405" ht="12.75">
      <c r="I405" s="19"/>
    </row>
    <row r="406" ht="12.75">
      <c r="I406" s="19"/>
    </row>
    <row r="407" ht="12.75">
      <c r="I407" s="19"/>
    </row>
    <row r="408" ht="12.75">
      <c r="I408" s="19"/>
    </row>
    <row r="409" ht="12.75">
      <c r="I409" s="19"/>
    </row>
    <row r="410" ht="12.75">
      <c r="I410" s="19"/>
    </row>
    <row r="411" ht="12.75">
      <c r="I411" s="19"/>
    </row>
    <row r="412" ht="12.75">
      <c r="I412" s="19"/>
    </row>
    <row r="413" ht="12.75">
      <c r="I413" s="19"/>
    </row>
    <row r="414" ht="12.75">
      <c r="I414" s="19"/>
    </row>
    <row r="415" ht="12.75">
      <c r="I415" s="19"/>
    </row>
    <row r="416" ht="12.75">
      <c r="I416" s="19"/>
    </row>
    <row r="417" ht="12.75">
      <c r="I417" s="19"/>
    </row>
    <row r="418" ht="12.75">
      <c r="I418" s="19"/>
    </row>
    <row r="419" ht="12.75">
      <c r="I419" s="19"/>
    </row>
    <row r="420" ht="12.75">
      <c r="I420" s="19"/>
    </row>
    <row r="421" ht="12.75">
      <c r="I421" s="19"/>
    </row>
    <row r="422" ht="12.75">
      <c r="I422" s="19"/>
    </row>
    <row r="423" ht="12.75">
      <c r="I423" s="19"/>
    </row>
    <row r="424" ht="12.75">
      <c r="I424" s="19"/>
    </row>
    <row r="425" ht="12.75">
      <c r="I425" s="19"/>
    </row>
    <row r="426" ht="12.75">
      <c r="I426" s="19"/>
    </row>
    <row r="427" ht="12.75">
      <c r="I427" s="19"/>
    </row>
    <row r="428" ht="12.75">
      <c r="I428" s="19"/>
    </row>
    <row r="429" ht="12.75">
      <c r="I429" s="19"/>
    </row>
    <row r="430" ht="12.75">
      <c r="I430" s="19"/>
    </row>
    <row r="431" ht="12.75">
      <c r="I431" s="19"/>
    </row>
    <row r="432" ht="12.75">
      <c r="I432" s="19"/>
    </row>
    <row r="433" ht="12.75">
      <c r="I433" s="19"/>
    </row>
    <row r="434" ht="12.75">
      <c r="I434" s="19"/>
    </row>
    <row r="435" ht="12.75">
      <c r="I435" s="19"/>
    </row>
    <row r="436" ht="12.75">
      <c r="I436" s="19"/>
    </row>
    <row r="437" ht="12.75">
      <c r="I437" s="19"/>
    </row>
    <row r="438" ht="12.75">
      <c r="I438" s="19"/>
    </row>
    <row r="439" ht="12.75">
      <c r="I439" s="19"/>
    </row>
    <row r="440" ht="12.75">
      <c r="I440" s="19"/>
    </row>
    <row r="441" ht="12.75">
      <c r="I441" s="19"/>
    </row>
    <row r="442" ht="12.75">
      <c r="I442" s="19"/>
    </row>
    <row r="443" ht="12.75">
      <c r="I443" s="19"/>
    </row>
    <row r="444" ht="12.75">
      <c r="I444" s="19"/>
    </row>
    <row r="445" ht="12.75">
      <c r="I445" s="19"/>
    </row>
    <row r="446" ht="12.75">
      <c r="I446" s="19"/>
    </row>
    <row r="447" ht="12.75">
      <c r="I447" s="19"/>
    </row>
    <row r="448" ht="12.75">
      <c r="I448" s="19"/>
    </row>
    <row r="449" ht="12.75">
      <c r="I449" s="19"/>
    </row>
    <row r="450" ht="12.75">
      <c r="I450" s="19"/>
    </row>
    <row r="451" ht="12.75">
      <c r="I451" s="19"/>
    </row>
    <row r="452" ht="12.75">
      <c r="I452" s="19"/>
    </row>
    <row r="453" ht="12.75">
      <c r="I453" s="19"/>
    </row>
    <row r="454" ht="12.75">
      <c r="I454" s="19"/>
    </row>
    <row r="455" ht="12.75">
      <c r="I455" s="19"/>
    </row>
    <row r="456" ht="12.75">
      <c r="I456" s="19"/>
    </row>
    <row r="457" ht="12.75">
      <c r="I457" s="19"/>
    </row>
    <row r="458" ht="12.75">
      <c r="I458" s="19"/>
    </row>
    <row r="459" ht="12.75">
      <c r="I459" s="19"/>
    </row>
    <row r="460" ht="12.75">
      <c r="I460" s="19"/>
    </row>
    <row r="461" ht="12.75">
      <c r="I461" s="19"/>
    </row>
    <row r="462" ht="12.75">
      <c r="I462" s="19"/>
    </row>
    <row r="463" ht="12.75">
      <c r="I463" s="19"/>
    </row>
    <row r="464" ht="12.75">
      <c r="I464" s="19"/>
    </row>
    <row r="465" ht="12.75">
      <c r="I465" s="19"/>
    </row>
    <row r="466" ht="12.75">
      <c r="I466" s="19"/>
    </row>
    <row r="467" ht="12.75">
      <c r="I467" s="19"/>
    </row>
    <row r="468" ht="12.75">
      <c r="I468" s="19"/>
    </row>
    <row r="469" ht="12.75">
      <c r="I469" s="19"/>
    </row>
    <row r="470" ht="12.75">
      <c r="I470" s="19"/>
    </row>
    <row r="471" ht="12.75">
      <c r="I471" s="19"/>
    </row>
    <row r="472" ht="12.75">
      <c r="I472" s="19"/>
    </row>
    <row r="473" ht="12.75">
      <c r="I473" s="19"/>
    </row>
    <row r="474" ht="12.75">
      <c r="I474" s="19"/>
    </row>
    <row r="475" ht="12.75">
      <c r="I475" s="19"/>
    </row>
    <row r="476" ht="12.75">
      <c r="I476" s="19"/>
    </row>
    <row r="477" ht="12.75">
      <c r="I477" s="19"/>
    </row>
    <row r="478" ht="12.75">
      <c r="I478" s="19"/>
    </row>
    <row r="479" ht="12.75">
      <c r="I479" s="19"/>
    </row>
    <row r="480" ht="12.75">
      <c r="I480" s="19"/>
    </row>
    <row r="481" ht="12.75">
      <c r="I481" s="19"/>
    </row>
    <row r="482" ht="12.75">
      <c r="I482" s="19"/>
    </row>
    <row r="483" ht="12.75">
      <c r="I483" s="19"/>
    </row>
    <row r="484" ht="12.75">
      <c r="I484" s="19"/>
    </row>
    <row r="485" ht="12.75">
      <c r="I485" s="19"/>
    </row>
    <row r="486" ht="12.75">
      <c r="I486" s="19"/>
    </row>
    <row r="487" ht="12.75">
      <c r="I487" s="19"/>
    </row>
    <row r="488" ht="12.75">
      <c r="I488" s="19"/>
    </row>
    <row r="489" ht="12.75">
      <c r="I489" s="19"/>
    </row>
    <row r="490" ht="12.75">
      <c r="I490" s="19"/>
    </row>
    <row r="491" ht="12.75">
      <c r="I491" s="19"/>
    </row>
    <row r="492" ht="12.75">
      <c r="I492" s="19"/>
    </row>
    <row r="493" ht="12.75">
      <c r="I493" s="19"/>
    </row>
    <row r="494" ht="12.75">
      <c r="I494" s="19"/>
    </row>
    <row r="495" ht="12.75">
      <c r="I495" s="19"/>
    </row>
    <row r="496" ht="12.75">
      <c r="I496" s="19"/>
    </row>
    <row r="497" ht="12.75">
      <c r="I497" s="19"/>
    </row>
    <row r="498" ht="12.75">
      <c r="I498" s="19"/>
    </row>
    <row r="499" ht="12.75">
      <c r="I499" s="19"/>
    </row>
    <row r="500" ht="12.75">
      <c r="I500" s="19"/>
    </row>
    <row r="501" ht="12.75">
      <c r="I501" s="19"/>
    </row>
    <row r="502" ht="12.75">
      <c r="I502" s="19"/>
    </row>
    <row r="503" ht="12.75">
      <c r="I503" s="19"/>
    </row>
    <row r="504" ht="12.75">
      <c r="I504" s="19"/>
    </row>
    <row r="505" ht="12.75">
      <c r="I505" s="19"/>
    </row>
    <row r="506" ht="12.75">
      <c r="I506" s="19"/>
    </row>
    <row r="507" ht="12.75">
      <c r="I507" s="19"/>
    </row>
    <row r="508" ht="12.75">
      <c r="I508" s="19"/>
    </row>
    <row r="509" ht="12.75">
      <c r="I509" s="19"/>
    </row>
    <row r="510" ht="12.75">
      <c r="I510" s="19"/>
    </row>
    <row r="511" ht="12.75">
      <c r="I511" s="19"/>
    </row>
    <row r="512" ht="12.75">
      <c r="I512" s="19"/>
    </row>
    <row r="513" ht="12.75">
      <c r="I513" s="19"/>
    </row>
    <row r="514" ht="12.75">
      <c r="I514" s="19"/>
    </row>
    <row r="515" ht="12.75">
      <c r="I515" s="19"/>
    </row>
    <row r="516" ht="12.75">
      <c r="I516" s="19"/>
    </row>
    <row r="517" ht="12.75">
      <c r="I517" s="19"/>
    </row>
    <row r="518" ht="12.75">
      <c r="I518" s="19"/>
    </row>
    <row r="519" ht="12.75">
      <c r="I519" s="19"/>
    </row>
    <row r="520" ht="12.75">
      <c r="I520" s="19"/>
    </row>
    <row r="521" ht="12.75">
      <c r="I521" s="19"/>
    </row>
    <row r="522" ht="12.75">
      <c r="I522" s="19"/>
    </row>
    <row r="523" ht="12.75">
      <c r="I523" s="19"/>
    </row>
    <row r="524" ht="12.75">
      <c r="I524" s="19"/>
    </row>
    <row r="525" ht="12.75">
      <c r="I525" s="19"/>
    </row>
    <row r="526" ht="12.75">
      <c r="I526" s="19"/>
    </row>
    <row r="527" ht="12.75">
      <c r="I527" s="19"/>
    </row>
    <row r="528" ht="12.75">
      <c r="I528" s="19"/>
    </row>
    <row r="529" ht="12.75">
      <c r="I529" s="19"/>
    </row>
    <row r="530" ht="12.75">
      <c r="I530" s="19"/>
    </row>
    <row r="531" ht="12.75">
      <c r="I531" s="19"/>
    </row>
    <row r="532" ht="12.75">
      <c r="I532" s="19"/>
    </row>
    <row r="533" ht="12.75">
      <c r="I533" s="19"/>
    </row>
    <row r="534" ht="12.75">
      <c r="I534" s="19"/>
    </row>
    <row r="535" ht="12.75">
      <c r="I535" s="19"/>
    </row>
    <row r="536" ht="12.75">
      <c r="I536" s="19"/>
    </row>
    <row r="537" ht="12.75">
      <c r="I537" s="19"/>
    </row>
    <row r="538" ht="12.75">
      <c r="I538" s="19"/>
    </row>
  </sheetData>
  <printOptions/>
  <pageMargins left="0.801181102" right="0.446850394" top="0.78740157480315" bottom="0.393700787401575" header="0.511811023622047" footer="0.511811023622047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DR. LIM CHONG 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LIM CHONG EU</dc:creator>
  <cp:keywords/>
  <dc:description/>
  <cp:lastModifiedBy>PS Tan</cp:lastModifiedBy>
  <cp:lastPrinted>2001-12-06T09:05:33Z</cp:lastPrinted>
  <dcterms:created xsi:type="dcterms:W3CDTF">2000-06-27T02:03:51Z</dcterms:created>
  <dcterms:modified xsi:type="dcterms:W3CDTF">2001-12-04T07:59:45Z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