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240" yWindow="15" windowWidth="11340" windowHeight="6540" activeTab="0"/>
  </bookViews>
  <sheets>
    <sheet name="4th Quarter" sheetId="1" r:id="rId1"/>
  </sheets>
  <definedNames/>
  <calcPr fullCalcOnLoad="1"/>
</workbook>
</file>

<file path=xl/sharedStrings.xml><?xml version="1.0" encoding="utf-8"?>
<sst xmlns="http://schemas.openxmlformats.org/spreadsheetml/2006/main" count="214" uniqueCount="187">
  <si>
    <t>Magni-Tech Industries Berhad</t>
  </si>
  <si>
    <t>( Incorporated in Malaysia ; Company No. 422585-V )</t>
  </si>
  <si>
    <t>QUARTERLY RESULTS</t>
  </si>
  <si>
    <t>UNAUDITED RESULTS FOR THE 4TH QUARTER ENDED 30 APRIL  2001</t>
  </si>
  <si>
    <t>(RM000)</t>
  </si>
  <si>
    <t xml:space="preserve">The  Board of Directors of  Magni-Tech Industries Berhad ("Magni")  is  pleased to  announce  the  unaudited </t>
  </si>
  <si>
    <t>consolidated results of the Magni group for the 4th quarter ended 30 April 2001.</t>
  </si>
  <si>
    <t xml:space="preserve">         Individual Quarter</t>
  </si>
  <si>
    <t xml:space="preserve">     Cumulative Quarter</t>
  </si>
  <si>
    <t>Consolidated Income Statement</t>
  </si>
  <si>
    <t>Current Year</t>
  </si>
  <si>
    <t>Preceding</t>
  </si>
  <si>
    <t xml:space="preserve">Current </t>
  </si>
  <si>
    <t>Quarter</t>
  </si>
  <si>
    <t>YR.CR.Q.</t>
  </si>
  <si>
    <t>Year Todate</t>
  </si>
  <si>
    <t>YR.CR.P.</t>
  </si>
  <si>
    <t>30-4-2001</t>
  </si>
  <si>
    <t>30-4-2000</t>
  </si>
  <si>
    <t>1</t>
  </si>
  <si>
    <t>(a)  Revenue</t>
  </si>
  <si>
    <t>(b)  Investment income</t>
  </si>
  <si>
    <t>(c)  Other income including interest income</t>
  </si>
  <si>
    <t>2</t>
  </si>
  <si>
    <t>(a)  Profit before finance cost, depreciation and</t>
  </si>
  <si>
    <t xml:space="preserve">      amortisation, exceptional items, income tax,</t>
  </si>
  <si>
    <t xml:space="preserve">      minority interest and extraordinary items</t>
  </si>
  <si>
    <t>(b)  Finance cost</t>
  </si>
  <si>
    <t>(c)  Depreciation and amortisation</t>
  </si>
  <si>
    <t>(d)  Exceptional items</t>
  </si>
  <si>
    <t>(e)  Profit before income tax, minority interests</t>
  </si>
  <si>
    <t xml:space="preserve">       and Extraordinary items</t>
  </si>
  <si>
    <t xml:space="preserve"> (f)  Share of profits and losses of associated </t>
  </si>
  <si>
    <t xml:space="preserve">       companies</t>
  </si>
  <si>
    <t xml:space="preserve"> (g)  Profit before income tax, minority interests </t>
  </si>
  <si>
    <t xml:space="preserve">        and extraordinary items</t>
  </si>
  <si>
    <t xml:space="preserve"> (h)  Income tax</t>
  </si>
  <si>
    <t xml:space="preserve">  (I)  (i)   Profit after income tax before deducting</t>
  </si>
  <si>
    <t xml:space="preserve">             minority interest</t>
  </si>
  <si>
    <t xml:space="preserve">       (ii)  Less : minority interests</t>
  </si>
  <si>
    <t xml:space="preserve">  (j)  Pre-acquisition profit</t>
  </si>
  <si>
    <t xml:space="preserve">  (k) Net profit from ordinary activities attributable</t>
  </si>
  <si>
    <t xml:space="preserve">       to members of the company</t>
  </si>
  <si>
    <t xml:space="preserve">   (I)  (i)  Extraordinary items</t>
  </si>
  <si>
    <t xml:space="preserve">        (ii)  Less : minority interest</t>
  </si>
  <si>
    <t xml:space="preserve">        (iii) Extraordinary items attributable to</t>
  </si>
  <si>
    <t xml:space="preserve">              members of the company</t>
  </si>
  <si>
    <t xml:space="preserve">  (m) Net profit attributable to members of </t>
  </si>
  <si>
    <t xml:space="preserve">        the company</t>
  </si>
  <si>
    <t>3</t>
  </si>
  <si>
    <t xml:space="preserve">  (a)  Earnings per share based on 2(m) above after</t>
  </si>
  <si>
    <t xml:space="preserve">        deducting any provision for preference dividends,</t>
  </si>
  <si>
    <t xml:space="preserve">         if any</t>
  </si>
  <si>
    <t xml:space="preserve">                                                                   </t>
  </si>
  <si>
    <t xml:space="preserve">          (i) Basic-based on 40,25 mil. ordinary shares (sen)</t>
  </si>
  <si>
    <t xml:space="preserve">          (ii) Fully diluted</t>
  </si>
  <si>
    <t>NA</t>
  </si>
  <si>
    <t>4</t>
  </si>
  <si>
    <t>7</t>
  </si>
  <si>
    <t>6</t>
  </si>
  <si>
    <t>Final</t>
  </si>
  <si>
    <t>As at end of Current</t>
  </si>
  <si>
    <t xml:space="preserve">As at Preceding </t>
  </si>
  <si>
    <t>Quarter 30-4-2001</t>
  </si>
  <si>
    <t>Financial Year End</t>
  </si>
  <si>
    <t>5</t>
  </si>
  <si>
    <r>
      <t>NR</t>
    </r>
    <r>
      <rPr>
        <sz val="9"/>
        <rFont val="Arial"/>
        <family val="2"/>
      </rPr>
      <t xml:space="preserve"> denotes "Not Required" &amp;  </t>
    </r>
    <r>
      <rPr>
        <u val="single"/>
        <sz val="9"/>
        <rFont val="Arial"/>
        <family val="2"/>
      </rPr>
      <t>NA</t>
    </r>
    <r>
      <rPr>
        <sz val="9"/>
        <rFont val="Arial"/>
        <family val="2"/>
      </rPr>
      <t xml:space="preserve"> denotes "Not Applicable" </t>
    </r>
  </si>
  <si>
    <r>
      <t xml:space="preserve">Preceding </t>
    </r>
    <r>
      <rPr>
        <u val="single"/>
        <sz val="9"/>
        <rFont val="Arial"/>
        <family val="2"/>
      </rPr>
      <t>YR.CR.Q.</t>
    </r>
    <r>
      <rPr>
        <sz val="9"/>
        <rFont val="Arial"/>
        <family val="2"/>
      </rPr>
      <t xml:space="preserve"> denotes "Preceding year corresponding quarter" &amp; Preceding </t>
    </r>
    <r>
      <rPr>
        <u val="single"/>
        <sz val="9"/>
        <rFont val="Arial"/>
        <family val="2"/>
      </rPr>
      <t>YR.CR.P.</t>
    </r>
    <r>
      <rPr>
        <sz val="9"/>
        <rFont val="Arial"/>
        <family val="2"/>
      </rPr>
      <t xml:space="preserve"> denotes </t>
    </r>
  </si>
  <si>
    <t xml:space="preserve"> "Preceding year corresponding period".</t>
  </si>
  <si>
    <t>UNAUDITED RESULTS</t>
  </si>
  <si>
    <t>As at</t>
  </si>
  <si>
    <t xml:space="preserve">As at end </t>
  </si>
  <si>
    <t>FOR THE 4TH QUARTER ENDED 30TH APRIL  2001</t>
  </si>
  <si>
    <t>of Current</t>
  </si>
  <si>
    <t>Financial</t>
  </si>
  <si>
    <t>Year End</t>
  </si>
  <si>
    <t>Consolidated Balance Sheet</t>
  </si>
  <si>
    <t>RM000</t>
  </si>
  <si>
    <t>Fixed Assets</t>
  </si>
  <si>
    <t>Current Assets</t>
  </si>
  <si>
    <t xml:space="preserve">  Inventories</t>
  </si>
  <si>
    <t xml:space="preserve">  Trade receivables</t>
  </si>
  <si>
    <t xml:space="preserve">  Deposit with licensed banks</t>
  </si>
  <si>
    <t xml:space="preserve">  Cash and bank balances</t>
  </si>
  <si>
    <t xml:space="preserve">  Other receivebles</t>
  </si>
  <si>
    <t>Current Liabilities</t>
  </si>
  <si>
    <t xml:space="preserve">  Trade payables</t>
  </si>
  <si>
    <t xml:space="preserve">  Other payables</t>
  </si>
  <si>
    <t xml:space="preserve">  Short Term Borrowings</t>
  </si>
  <si>
    <t xml:space="preserve">  Provision for Taxation</t>
  </si>
  <si>
    <t xml:space="preserve">  Proposed Dividend</t>
  </si>
  <si>
    <t>Net Current Assets</t>
  </si>
  <si>
    <t>Share Capital</t>
  </si>
  <si>
    <t>Reserves</t>
  </si>
  <si>
    <t xml:space="preserve">  Share Premium</t>
  </si>
  <si>
    <t xml:space="preserve">  Retained Profits</t>
  </si>
  <si>
    <t>Minority Interests</t>
  </si>
  <si>
    <t>Long Term Borrowings</t>
  </si>
  <si>
    <t>Deferred Taxation</t>
  </si>
  <si>
    <t>Net Tangible Assets per share (RM)</t>
  </si>
  <si>
    <t>UNAUDITED RESULTS FOR THE 4TH QUARTER ENDED 30TH APRIL  2001</t>
  </si>
  <si>
    <t>NOTES</t>
  </si>
  <si>
    <t>The same accounting policies  and  method of computation  have been followed for the  quarter  ended</t>
  </si>
  <si>
    <t>30 April 2001 as compared to the audited accounts for the previous year ended 30 April 2000.</t>
  </si>
  <si>
    <t>There was no exceptional item for the current quarter and  financial year ended 30 April 2001.</t>
  </si>
  <si>
    <t>There was no extraordinary item for the current quarter and  financial year ended 30 April 2001.</t>
  </si>
  <si>
    <t>Here is a breakdown of tax charge for the financial year ended 30 April 2001 :</t>
  </si>
  <si>
    <t xml:space="preserve">  Provision for current year's tax charge</t>
  </si>
  <si>
    <t xml:space="preserve">  Under / (Over) provision of prior years' tax</t>
  </si>
  <si>
    <t xml:space="preserve">  Deferred tax</t>
  </si>
  <si>
    <t>The effective tax rate for the year ended 30 April 2001 was 22% while the statutory rate being 28%, the</t>
  </si>
  <si>
    <t>variance of which was due to tax claim for reinvestment allowance on new machinery.</t>
  </si>
  <si>
    <t xml:space="preserve">5 </t>
  </si>
  <si>
    <t>There were no sale of unquoted investment and / or properties for the current quarter and  financial year</t>
  </si>
  <si>
    <t>ended 30 April 2001.</t>
  </si>
  <si>
    <t xml:space="preserve">a)  There were no purchase or disposal of unquoted investment and / or properties for the current quarter </t>
  </si>
  <si>
    <t xml:space="preserve">     and financial year ended 30 April 2001.</t>
  </si>
  <si>
    <t>(b)  There was no investment in quoted securities as at 30 April 2001.</t>
  </si>
  <si>
    <t>There was no change in the composition of the group for the current financial year ended 30 April 2001.</t>
  </si>
  <si>
    <t>8</t>
  </si>
  <si>
    <t>a)  There was no corporate proposals announced but not completed as at 25 June 2001 other than those</t>
  </si>
  <si>
    <t xml:space="preserve">     stated in Note no. 8 (b) below.</t>
  </si>
  <si>
    <t>b)  As at 25 June 2001, the status of unutilised proceeds from the floatation exercise was as follows :-</t>
  </si>
  <si>
    <t xml:space="preserve">     Less:  Amount utilised todate</t>
  </si>
  <si>
    <t xml:space="preserve">     Amount not yet utilised</t>
  </si>
  <si>
    <t>The said balance of RM 469k is expected to be utilised by 31 October 2001.</t>
  </si>
  <si>
    <t>9</t>
  </si>
  <si>
    <t>There were  no  issuance  and  repayment  of  debts  and  equity securities,  share buy-backs,  share</t>
  </si>
  <si>
    <t>cancellations,  share held as treasury shares  and  resale of treasury shares  for the current  financial</t>
  </si>
  <si>
    <t>year ended 30 April 2001.</t>
  </si>
  <si>
    <t>10</t>
  </si>
  <si>
    <t>Magni group borrowings and debts as at 30 April 2001 :</t>
  </si>
  <si>
    <t xml:space="preserve">  Short term borrowings - Unsecured</t>
  </si>
  <si>
    <t>All the borrowings and debts are in RM.</t>
  </si>
  <si>
    <t>Notes (Continued)</t>
  </si>
  <si>
    <t>11</t>
  </si>
  <si>
    <t xml:space="preserve">As at 25 June 2001,  contigent liabilities in respect of Magni's guarantee and its undertakings to provide </t>
  </si>
  <si>
    <t>guarantee in support of banking facilities and other credit facilities granted to subsidiaries amounted to</t>
  </si>
  <si>
    <t>12</t>
  </si>
  <si>
    <t>There were no financial instruments with off balance sheet risk as at 25 June 2001.</t>
  </si>
  <si>
    <t>13</t>
  </si>
  <si>
    <t>There was no pending material litigation as at 25 June 2001.</t>
  </si>
  <si>
    <t>14</t>
  </si>
  <si>
    <t>There were no segmental revenue, segment result and segment assets employed for business segments</t>
  </si>
  <si>
    <t>and / or geographical segments for the current financial year todate as all the three subsidiaries of Magni</t>
  </si>
  <si>
    <t>are operating in the same industry, ie packaging industry and in Malaysia.</t>
  </si>
  <si>
    <t>15</t>
  </si>
  <si>
    <t>The 13 % increase in the profit before taxation  for the quarter  ended 30 April 2001 as compared to the</t>
  </si>
  <si>
    <t>preceding quarter was mainly due to the increase in turnover by about 6%.</t>
  </si>
  <si>
    <t>16</t>
  </si>
  <si>
    <t xml:space="preserve">The financial performance for the year ended 30 April 2001 has improved steadily. Turnover increased by </t>
  </si>
  <si>
    <t>16 % from RM85.736 million in 2000 to RM99.511 million in 2001.  As a result of the higher turnover, the</t>
  </si>
  <si>
    <t>group has achieved a profit before tax of  RM9.735 million,  a 14 % increase  compared to the  preceding</t>
  </si>
  <si>
    <t>financial year.</t>
  </si>
  <si>
    <t xml:space="preserve">The commendable growth  in  turnover was  mainly  due to  increase in orders  from  existing  customers. </t>
  </si>
  <si>
    <t xml:space="preserve">In spite of  the keen price competition in the  packaging industry,  the group's profit margin has not  been </t>
  </si>
  <si>
    <t>materially eroded as a result of our continual efforts in cost control and productivity enhancement.</t>
  </si>
  <si>
    <t>17</t>
  </si>
  <si>
    <t>There was no material event subsequent to the end of the year 30 April 2001 that have not been reflected</t>
  </si>
  <si>
    <t>in the financial statement for the said period, made up to 25 June 2001.</t>
  </si>
  <si>
    <t>18</t>
  </si>
  <si>
    <t>The principal business operations are not significantly affected by seasonal or cyclical factors.</t>
  </si>
  <si>
    <t>19</t>
  </si>
  <si>
    <t>Since this is the  result of the final quarter,  there is  no commentary on the prospects for the  remaining</t>
  </si>
  <si>
    <t>20</t>
  </si>
  <si>
    <t>The profit after tax and minority interest for the year ended 30-4-2001 was 12% higher than the forecasted</t>
  </si>
  <si>
    <t>figure mainly due to lower tax charge attributed to tax claim for reinvestment allowance on new machinery.</t>
  </si>
  <si>
    <t>No profit guarantee has been given by Magni.</t>
  </si>
  <si>
    <t>21</t>
  </si>
  <si>
    <t>The Board of Directors has recommended, for approval at the forthcoming annual general meeting (AGM),</t>
  </si>
  <si>
    <t>a final ordinary dividend of 7% less 28% tax for the year ended 30-4-2001.</t>
  </si>
  <si>
    <t xml:space="preserve">The  amount  of  dividend  per  share  will   be  7 sen  gross   (30-4-2000 : 6 sen)   or   RM5.04 sen  net </t>
  </si>
  <si>
    <t>(30-4-2000 : 4.32 sen)  and the date of the AGM,  closure of book for the dividend  and  payment will be</t>
  </si>
  <si>
    <t>notified in due course.</t>
  </si>
  <si>
    <t xml:space="preserve">Should  the said  dividend be  approved in the  AGM,  the  total dividend  for the year ended  30 April 2001 </t>
  </si>
  <si>
    <t>would be 7 sen ( 30-4-2000 : 6 sen) per share</t>
  </si>
  <si>
    <t>Tan Poay Seng</t>
  </si>
  <si>
    <t>Managing Director</t>
  </si>
  <si>
    <t>Date :   29 June 2001</t>
  </si>
  <si>
    <t xml:space="preserve"> </t>
  </si>
  <si>
    <t xml:space="preserve">  (a)  Dividend per share (sen)</t>
  </si>
  <si>
    <t xml:space="preserve">  (b)  Dividend description</t>
  </si>
  <si>
    <r>
      <t xml:space="preserve">  Net tangible assets per share</t>
    </r>
    <r>
      <rPr>
        <sz val="9"/>
        <rFont val="Arial"/>
        <family val="2"/>
      </rPr>
      <t xml:space="preserve"> (RM)</t>
    </r>
  </si>
  <si>
    <t>Shareholders' funds :</t>
  </si>
  <si>
    <t xml:space="preserve">     Proposed capital expenditure for acquisition and upgrading of machinery</t>
  </si>
  <si>
    <t>RM1.25 million, a decrease of RM1.45 million from RM2.70 million as at 30 June 2000.</t>
  </si>
  <si>
    <t>period to the end of the financial year.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</si>
</sst>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_);_(* \(#,##0.000\);_(* &quot;-&quot;???_);_(@_)"/>
    <numFmt numFmtId="176" formatCode="_(* #,##0.0000_);_(* \(#,##0.0000\);_(* &quot;-&quot;??_);_(@_)"/>
  </numFmts>
  <fonts count="12">
    <font>
      <sz val="10"/>
      <name val="Arial"/>
      <family val="0"/>
    </font>
    <font>
      <sz val="10"/>
      <name val="MS Sans Serif"/>
      <family val="2"/>
    </font>
    <font>
      <sz val="9"/>
      <name val="Arial"/>
      <family val="2"/>
    </font>
    <font>
      <b/>
      <sz val="10"/>
      <name val="Arial"/>
      <family val="2"/>
    </font>
    <font>
      <sz val="8.5"/>
      <name val="MS Sans Serif"/>
      <family val="2"/>
    </font>
    <font>
      <sz val="11"/>
      <name val="Arial"/>
      <family val="2"/>
    </font>
    <font>
      <sz val="8"/>
      <name val="Arial"/>
      <family val="2"/>
    </font>
    <font>
      <u val="single"/>
      <sz val="10"/>
      <name val="MS Sans Serif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13.5"/>
      <name val="MS Sans Serif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173" fontId="0" fillId="0" borderId="0" xfId="15" applyNumberFormat="1" applyAlignment="1">
      <alignment/>
    </xf>
    <xf numFmtId="0" fontId="3" fillId="0" borderId="0" xfId="0" applyFont="1" applyAlignment="1">
      <alignment/>
    </xf>
    <xf numFmtId="173" fontId="0" fillId="0" borderId="0" xfId="15" applyNumberFormat="1" applyAlignment="1">
      <alignment horizontal="center"/>
    </xf>
    <xf numFmtId="0" fontId="0" fillId="0" borderId="0" xfId="0" applyAlignment="1">
      <alignment horizontal="center"/>
    </xf>
    <xf numFmtId="173" fontId="2" fillId="0" borderId="0" xfId="15" applyNumberFormat="1" applyFont="1" applyAlignment="1">
      <alignment/>
    </xf>
    <xf numFmtId="173" fontId="2" fillId="0" borderId="0" xfId="15" applyNumberFormat="1" applyFont="1" applyAlignment="1">
      <alignment horizontal="center"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 quotePrefix="1">
      <alignment/>
    </xf>
    <xf numFmtId="173" fontId="0" fillId="0" borderId="0" xfId="15" applyNumberFormat="1" applyFont="1" applyAlignment="1">
      <alignment horizontal="center"/>
    </xf>
    <xf numFmtId="173" fontId="0" fillId="0" borderId="2" xfId="15" applyNumberFormat="1" applyFont="1" applyBorder="1" applyAlignment="1">
      <alignment horizontal="center"/>
    </xf>
    <xf numFmtId="173" fontId="0" fillId="0" borderId="3" xfId="15" applyNumberFormat="1" applyFont="1" applyBorder="1" applyAlignment="1">
      <alignment horizontal="center"/>
    </xf>
    <xf numFmtId="173" fontId="0" fillId="0" borderId="4" xfId="15" applyNumberFormat="1" applyFont="1" applyBorder="1" applyAlignment="1">
      <alignment horizontal="center"/>
    </xf>
    <xf numFmtId="173" fontId="0" fillId="0" borderId="5" xfId="15" applyNumberFormat="1" applyFont="1" applyBorder="1" applyAlignment="1">
      <alignment horizontal="center"/>
    </xf>
    <xf numFmtId="173" fontId="0" fillId="0" borderId="0" xfId="15" applyNumberFormat="1" applyFont="1" applyAlignment="1">
      <alignment/>
    </xf>
    <xf numFmtId="173" fontId="0" fillId="0" borderId="1" xfId="15" applyNumberFormat="1" applyFont="1" applyBorder="1" applyAlignment="1">
      <alignment horizontal="center"/>
    </xf>
    <xf numFmtId="173" fontId="0" fillId="0" borderId="6" xfId="15" applyNumberFormat="1" applyFont="1" applyBorder="1" applyAlignment="1">
      <alignment horizontal="center"/>
    </xf>
    <xf numFmtId="173" fontId="5" fillId="0" borderId="0" xfId="15" applyNumberFormat="1" applyFont="1" applyAlignment="1">
      <alignment/>
    </xf>
    <xf numFmtId="43" fontId="0" fillId="0" borderId="7" xfId="15" applyNumberFormat="1" applyFont="1" applyBorder="1" applyAlignment="1">
      <alignment horizontal="center"/>
    </xf>
    <xf numFmtId="43" fontId="2" fillId="0" borderId="0" xfId="15" applyNumberFormat="1" applyFont="1" applyAlignment="1" quotePrefix="1">
      <alignment horizontal="center"/>
    </xf>
    <xf numFmtId="173" fontId="2" fillId="0" borderId="0" xfId="15" applyNumberFormat="1" applyFont="1" applyBorder="1" applyAlignment="1">
      <alignment/>
    </xf>
    <xf numFmtId="0" fontId="9" fillId="0" borderId="0" xfId="0" applyFont="1" applyAlignment="1">
      <alignment/>
    </xf>
    <xf numFmtId="43" fontId="2" fillId="0" borderId="0" xfId="15" applyFont="1" applyAlignment="1">
      <alignment/>
    </xf>
    <xf numFmtId="43" fontId="0" fillId="0" borderId="0" xfId="15" applyAlignment="1">
      <alignment/>
    </xf>
    <xf numFmtId="43" fontId="2" fillId="0" borderId="0" xfId="15" applyFont="1" applyAlignment="1">
      <alignment horizontal="center"/>
    </xf>
    <xf numFmtId="0" fontId="10" fillId="0" borderId="0" xfId="0" applyFont="1" applyAlignment="1">
      <alignment/>
    </xf>
    <xf numFmtId="173" fontId="0" fillId="0" borderId="0" xfId="0" applyNumberFormat="1" applyAlignment="1">
      <alignment/>
    </xf>
    <xf numFmtId="0" fontId="6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73" fontId="0" fillId="0" borderId="6" xfId="15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73" fontId="0" fillId="0" borderId="0" xfId="15" applyNumberFormat="1" applyFont="1" applyBorder="1" applyAlignment="1">
      <alignment/>
    </xf>
    <xf numFmtId="43" fontId="0" fillId="0" borderId="0" xfId="15" applyFont="1" applyAlignment="1">
      <alignment/>
    </xf>
    <xf numFmtId="173" fontId="11" fillId="0" borderId="0" xfId="15" applyNumberFormat="1" applyFont="1" applyAlignment="1">
      <alignment horizontal="right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 quotePrefix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/>
    </xf>
    <xf numFmtId="43" fontId="2" fillId="0" borderId="0" xfId="15" applyFont="1" applyBorder="1" applyAlignment="1">
      <alignment horizontal="center"/>
    </xf>
    <xf numFmtId="43" fontId="2" fillId="0" borderId="0" xfId="15" applyFont="1" applyBorder="1" applyAlignment="1">
      <alignment/>
    </xf>
    <xf numFmtId="43" fontId="0" fillId="0" borderId="0" xfId="15" applyFont="1" applyBorder="1" applyAlignment="1">
      <alignment/>
    </xf>
    <xf numFmtId="43" fontId="2" fillId="0" borderId="0" xfId="15" applyNumberFormat="1" applyFont="1" applyBorder="1" applyAlignment="1">
      <alignment/>
    </xf>
    <xf numFmtId="43" fontId="0" fillId="0" borderId="0" xfId="15" applyNumberFormat="1" applyFont="1" applyBorder="1" applyAlignment="1">
      <alignment/>
    </xf>
    <xf numFmtId="43" fontId="0" fillId="0" borderId="0" xfId="15" applyFont="1" applyAlignment="1">
      <alignment horizontal="center"/>
    </xf>
    <xf numFmtId="14" fontId="2" fillId="0" borderId="0" xfId="0" applyNumberFormat="1" applyFont="1" applyAlignment="1" quotePrefix="1">
      <alignment horizontal="center"/>
    </xf>
    <xf numFmtId="173" fontId="6" fillId="0" borderId="0" xfId="15" applyNumberFormat="1" applyFont="1" applyAlignment="1">
      <alignment horizontal="center"/>
    </xf>
    <xf numFmtId="43" fontId="0" fillId="0" borderId="0" xfId="15" applyNumberFormat="1" applyFont="1" applyBorder="1" applyAlignment="1">
      <alignment horizontal="center"/>
    </xf>
    <xf numFmtId="173" fontId="9" fillId="0" borderId="0" xfId="15" applyNumberFormat="1" applyFont="1" applyAlignment="1">
      <alignment horizontal="right"/>
    </xf>
    <xf numFmtId="173" fontId="2" fillId="0" borderId="0" xfId="15" applyNumberFormat="1" applyFont="1" applyAlignment="1" quotePrefix="1">
      <alignment horizontal="right"/>
    </xf>
    <xf numFmtId="173" fontId="2" fillId="0" borderId="0" xfId="15" applyNumberFormat="1" applyFont="1" applyAlignment="1">
      <alignment/>
    </xf>
    <xf numFmtId="173" fontId="2" fillId="0" borderId="0" xfId="15" applyNumberFormat="1" applyFont="1" applyAlignment="1">
      <alignment horizontal="right"/>
    </xf>
    <xf numFmtId="173" fontId="2" fillId="0" borderId="0" xfId="15" applyNumberFormat="1" applyFont="1" applyAlignment="1">
      <alignment horizontal="centerContinuous"/>
    </xf>
    <xf numFmtId="43" fontId="2" fillId="0" borderId="0" xfId="15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2"/>
  <sheetViews>
    <sheetView tabSelected="1" workbookViewId="0" topLeftCell="A1">
      <selection activeCell="G17" sqref="G17"/>
    </sheetView>
  </sheetViews>
  <sheetFormatPr defaultColWidth="9.140625" defaultRowHeight="12.75"/>
  <cols>
    <col min="1" max="1" width="3.7109375" style="0" customWidth="1"/>
    <col min="2" max="2" width="31.00390625" style="0" customWidth="1"/>
    <col min="3" max="3" width="13.8515625" style="0" customWidth="1"/>
    <col min="4" max="4" width="11.00390625" style="0" customWidth="1"/>
    <col min="5" max="5" width="9.8515625" style="0" customWidth="1"/>
    <col min="6" max="6" width="1.7109375" style="0" customWidth="1"/>
    <col min="7" max="8" width="9.8515625" style="0" customWidth="1"/>
  </cols>
  <sheetData>
    <row r="1" spans="1:5" ht="24" customHeight="1">
      <c r="A1" s="40" t="s">
        <v>0</v>
      </c>
      <c r="B1" s="1"/>
      <c r="C1" s="1"/>
      <c r="D1" s="1"/>
      <c r="E1" s="3"/>
    </row>
    <row r="2" spans="1:4" ht="12" customHeight="1">
      <c r="A2" s="14" t="s">
        <v>1</v>
      </c>
      <c r="B2" s="14"/>
      <c r="C2" s="1"/>
      <c r="D2" s="1"/>
    </row>
    <row r="3" spans="1:4" ht="24.75" customHeight="1">
      <c r="A3" s="1" t="s">
        <v>2</v>
      </c>
      <c r="B3" s="1"/>
      <c r="C3" s="1"/>
      <c r="D3" s="1"/>
    </row>
    <row r="4" spans="1:7" ht="16.5" customHeight="1">
      <c r="A4" s="21" t="s">
        <v>3</v>
      </c>
      <c r="B4" s="1"/>
      <c r="C4" s="1"/>
      <c r="D4" s="1"/>
      <c r="G4" s="4" t="s">
        <v>4</v>
      </c>
    </row>
    <row r="5" ht="25.5" customHeight="1">
      <c r="A5" t="s">
        <v>5</v>
      </c>
    </row>
    <row r="6" ht="16.5" customHeight="1">
      <c r="A6" t="s">
        <v>6</v>
      </c>
    </row>
    <row r="7" spans="3:8" ht="22.5" customHeight="1">
      <c r="C7" s="5"/>
      <c r="D7" s="6" t="s">
        <v>7</v>
      </c>
      <c r="E7" s="6"/>
      <c r="F7" s="6"/>
      <c r="G7" s="6" t="s">
        <v>8</v>
      </c>
      <c r="H7" s="6"/>
    </row>
    <row r="8" spans="1:8" ht="12.75">
      <c r="A8" s="9" t="s">
        <v>9</v>
      </c>
      <c r="D8" s="4" t="s">
        <v>10</v>
      </c>
      <c r="E8" s="4" t="s">
        <v>11</v>
      </c>
      <c r="F8" s="4"/>
      <c r="G8" s="4" t="s">
        <v>12</v>
      </c>
      <c r="H8" s="4" t="s">
        <v>11</v>
      </c>
    </row>
    <row r="9" spans="1:8" ht="12.75">
      <c r="A9" s="9"/>
      <c r="D9" s="53" t="s">
        <v>13</v>
      </c>
      <c r="E9" s="53" t="s">
        <v>14</v>
      </c>
      <c r="F9" s="53"/>
      <c r="G9" s="53" t="s">
        <v>15</v>
      </c>
      <c r="H9" s="53" t="s">
        <v>16</v>
      </c>
    </row>
    <row r="10" spans="4:8" ht="12.75">
      <c r="D10" s="4" t="s">
        <v>17</v>
      </c>
      <c r="E10" s="4" t="s">
        <v>18</v>
      </c>
      <c r="F10" s="53"/>
      <c r="G10" s="4" t="s">
        <v>17</v>
      </c>
      <c r="H10" s="4" t="s">
        <v>18</v>
      </c>
    </row>
    <row r="11" spans="4:8" ht="4.5" customHeight="1">
      <c r="D11" s="7"/>
      <c r="E11" s="7"/>
      <c r="F11" s="53"/>
      <c r="G11" s="7"/>
      <c r="H11" s="7"/>
    </row>
    <row r="12" ht="9.75" customHeight="1">
      <c r="F12" s="17"/>
    </row>
    <row r="13" spans="1:8" ht="16.5" customHeight="1">
      <c r="A13" s="2" t="s">
        <v>19</v>
      </c>
      <c r="B13" t="s">
        <v>20</v>
      </c>
      <c r="D13" s="12">
        <v>24021</v>
      </c>
      <c r="E13" s="13">
        <v>21714</v>
      </c>
      <c r="F13" s="35"/>
      <c r="G13" s="12">
        <v>99511</v>
      </c>
      <c r="H13" s="13">
        <v>85736</v>
      </c>
    </row>
    <row r="14" spans="2:8" ht="14.25" customHeight="1">
      <c r="B14" s="2" t="s">
        <v>21</v>
      </c>
      <c r="D14" s="12">
        <v>0</v>
      </c>
      <c r="E14" s="13">
        <v>0</v>
      </c>
      <c r="F14" s="12"/>
      <c r="G14" s="12">
        <v>0</v>
      </c>
      <c r="H14" s="13">
        <v>0</v>
      </c>
    </row>
    <row r="15" spans="2:8" ht="15.75" customHeight="1">
      <c r="B15" t="s">
        <v>22</v>
      </c>
      <c r="D15" s="12">
        <v>570</v>
      </c>
      <c r="E15" s="13">
        <v>74</v>
      </c>
      <c r="F15" s="12"/>
      <c r="G15" s="12">
        <v>952</v>
      </c>
      <c r="H15" s="13">
        <v>258</v>
      </c>
    </row>
    <row r="16" spans="4:8" ht="9" customHeight="1">
      <c r="D16" s="12"/>
      <c r="E16" s="13"/>
      <c r="F16" s="12"/>
      <c r="G16" s="12"/>
      <c r="H16" s="13"/>
    </row>
    <row r="17" spans="1:8" ht="12" customHeight="1">
      <c r="A17" s="2" t="s">
        <v>23</v>
      </c>
      <c r="B17" t="s">
        <v>24</v>
      </c>
      <c r="D17" s="12">
        <v>2870</v>
      </c>
      <c r="E17" s="13">
        <v>2568</v>
      </c>
      <c r="F17" s="12"/>
      <c r="G17" s="12">
        <v>12919</v>
      </c>
      <c r="H17" s="13">
        <v>11760</v>
      </c>
    </row>
    <row r="18" spans="2:8" ht="11.25" customHeight="1">
      <c r="B18" t="s">
        <v>25</v>
      </c>
      <c r="D18" s="12"/>
      <c r="E18" s="13"/>
      <c r="F18" s="12"/>
      <c r="G18" s="12"/>
      <c r="H18" s="13"/>
    </row>
    <row r="19" spans="2:8" ht="11.25" customHeight="1">
      <c r="B19" t="s">
        <v>26</v>
      </c>
      <c r="D19" s="12"/>
      <c r="E19" s="13"/>
      <c r="F19" s="12"/>
      <c r="G19" s="12"/>
      <c r="H19" s="13"/>
    </row>
    <row r="20" spans="4:8" ht="11.25" customHeight="1">
      <c r="D20" s="12"/>
      <c r="E20" s="13"/>
      <c r="F20" s="12"/>
      <c r="G20" s="12"/>
      <c r="H20" s="13"/>
    </row>
    <row r="21" spans="2:8" ht="11.25" customHeight="1">
      <c r="B21" t="s">
        <v>27</v>
      </c>
      <c r="D21" s="12">
        <v>-17</v>
      </c>
      <c r="E21" s="13">
        <v>-34</v>
      </c>
      <c r="F21" s="12"/>
      <c r="G21" s="12">
        <v>-72</v>
      </c>
      <c r="H21" s="13">
        <v>-183</v>
      </c>
    </row>
    <row r="22" spans="2:8" ht="14.25" customHeight="1">
      <c r="B22" t="s">
        <v>28</v>
      </c>
      <c r="D22" s="12">
        <v>-811</v>
      </c>
      <c r="E22" s="13">
        <v>-726</v>
      </c>
      <c r="F22" s="12"/>
      <c r="G22" s="12">
        <v>-3112</v>
      </c>
      <c r="H22" s="13">
        <v>-3045</v>
      </c>
    </row>
    <row r="23" spans="2:8" ht="15" customHeight="1">
      <c r="B23" t="s">
        <v>29</v>
      </c>
      <c r="D23" s="12">
        <v>0</v>
      </c>
      <c r="E23" s="13">
        <v>0</v>
      </c>
      <c r="F23" s="12"/>
      <c r="G23" s="12">
        <v>0</v>
      </c>
      <c r="H23" s="13">
        <v>0</v>
      </c>
    </row>
    <row r="24" spans="4:8" ht="9" customHeight="1">
      <c r="D24" s="12"/>
      <c r="E24" s="13"/>
      <c r="F24" s="12"/>
      <c r="G24" s="12"/>
      <c r="H24" s="13"/>
    </row>
    <row r="25" spans="2:8" ht="15" customHeight="1">
      <c r="B25" t="s">
        <v>30</v>
      </c>
      <c r="D25" s="12">
        <f>SUM(D17:D24)</f>
        <v>2042</v>
      </c>
      <c r="E25" s="12">
        <f>SUM(E17:E24)</f>
        <v>1808</v>
      </c>
      <c r="F25" s="12"/>
      <c r="G25" s="12">
        <f>SUM(G17:G24)</f>
        <v>9735</v>
      </c>
      <c r="H25" s="12">
        <f>SUM(H17:H24)</f>
        <v>8532</v>
      </c>
    </row>
    <row r="26" spans="2:8" ht="11.25" customHeight="1">
      <c r="B26" t="s">
        <v>31</v>
      </c>
      <c r="D26" s="12"/>
      <c r="E26" s="13"/>
      <c r="F26" s="12"/>
      <c r="G26" s="12"/>
      <c r="H26" s="13"/>
    </row>
    <row r="27" spans="4:8" ht="6.75" customHeight="1">
      <c r="D27" s="12"/>
      <c r="E27" s="13"/>
      <c r="F27" s="12"/>
      <c r="G27" s="12"/>
      <c r="H27" s="13"/>
    </row>
    <row r="28" spans="2:8" ht="11.25" customHeight="1">
      <c r="B28" t="s">
        <v>32</v>
      </c>
      <c r="D28" s="12">
        <v>0</v>
      </c>
      <c r="E28" s="13">
        <v>0</v>
      </c>
      <c r="F28" s="12"/>
      <c r="G28" s="12">
        <v>0</v>
      </c>
      <c r="H28" s="13">
        <v>0</v>
      </c>
    </row>
    <row r="29" spans="2:8" ht="11.25" customHeight="1">
      <c r="B29" t="s">
        <v>33</v>
      </c>
      <c r="D29" s="12"/>
      <c r="E29" s="13"/>
      <c r="F29" s="12"/>
      <c r="G29" s="12"/>
      <c r="H29" s="13"/>
    </row>
    <row r="30" spans="4:8" ht="8.25" customHeight="1">
      <c r="D30" s="12"/>
      <c r="E30" s="13"/>
      <c r="F30" s="12"/>
      <c r="G30" s="12"/>
      <c r="H30" s="13"/>
    </row>
    <row r="31" spans="2:8" ht="11.25" customHeight="1">
      <c r="B31" t="s">
        <v>34</v>
      </c>
      <c r="D31" s="12">
        <f>SUM(D25:D30)</f>
        <v>2042</v>
      </c>
      <c r="E31" s="12">
        <f>SUM(E25:E30)</f>
        <v>1808</v>
      </c>
      <c r="F31" s="12"/>
      <c r="G31" s="12">
        <f>SUM(G25:G30)</f>
        <v>9735</v>
      </c>
      <c r="H31" s="12">
        <f>SUM(H25:H30)</f>
        <v>8532</v>
      </c>
    </row>
    <row r="32" spans="2:8" ht="11.25" customHeight="1">
      <c r="B32" t="s">
        <v>35</v>
      </c>
      <c r="D32" s="12"/>
      <c r="E32" s="3"/>
      <c r="F32" s="12"/>
      <c r="G32" s="12"/>
      <c r="H32" s="3"/>
    </row>
    <row r="33" spans="4:8" ht="6.75" customHeight="1">
      <c r="D33" s="12"/>
      <c r="E33" s="13"/>
      <c r="F33" s="12"/>
      <c r="G33" s="12"/>
      <c r="H33" s="13"/>
    </row>
    <row r="34" spans="2:8" ht="11.25" customHeight="1">
      <c r="B34" t="s">
        <v>36</v>
      </c>
      <c r="D34" s="12">
        <v>-102</v>
      </c>
      <c r="E34" s="13">
        <v>-669</v>
      </c>
      <c r="F34" s="12"/>
      <c r="G34" s="12">
        <v>-2162</v>
      </c>
      <c r="H34" s="13">
        <v>-2275</v>
      </c>
    </row>
    <row r="35" spans="4:8" ht="8.25" customHeight="1">
      <c r="D35" s="12"/>
      <c r="E35" s="13"/>
      <c r="F35" s="12"/>
      <c r="G35" s="12"/>
      <c r="H35" s="13"/>
    </row>
    <row r="36" spans="2:8" ht="11.25" customHeight="1">
      <c r="B36" t="s">
        <v>37</v>
      </c>
      <c r="D36" s="12">
        <f>SUM(D28:D35)</f>
        <v>1940</v>
      </c>
      <c r="E36" s="12">
        <f>SUM(E28:E35)</f>
        <v>1139</v>
      </c>
      <c r="F36" s="12"/>
      <c r="G36" s="12">
        <f>SUM(G28:G35)</f>
        <v>7573</v>
      </c>
      <c r="H36" s="12">
        <f>SUM(H28:H35)</f>
        <v>6257</v>
      </c>
    </row>
    <row r="37" spans="2:8" ht="11.25" customHeight="1">
      <c r="B37" t="s">
        <v>38</v>
      </c>
      <c r="D37" s="12"/>
      <c r="E37" s="3"/>
      <c r="F37" s="12"/>
      <c r="G37" s="12"/>
      <c r="H37" s="3"/>
    </row>
    <row r="38" spans="2:8" ht="15" customHeight="1">
      <c r="B38" t="s">
        <v>39</v>
      </c>
      <c r="D38" s="12">
        <v>-1</v>
      </c>
      <c r="E38" s="13">
        <v>-1</v>
      </c>
      <c r="F38" s="12"/>
      <c r="G38" s="12">
        <v>-3</v>
      </c>
      <c r="H38" s="13">
        <v>-3</v>
      </c>
    </row>
    <row r="39" spans="4:8" ht="11.25" customHeight="1">
      <c r="D39" s="12"/>
      <c r="E39" s="13"/>
      <c r="F39" s="12"/>
      <c r="G39" s="12"/>
      <c r="H39" s="13"/>
    </row>
    <row r="40" spans="2:8" ht="11.25" customHeight="1">
      <c r="B40" t="s">
        <v>40</v>
      </c>
      <c r="D40" s="12">
        <v>0</v>
      </c>
      <c r="E40" s="13">
        <v>0</v>
      </c>
      <c r="F40" s="12"/>
      <c r="G40" s="12">
        <v>0</v>
      </c>
      <c r="H40" s="13">
        <v>0</v>
      </c>
    </row>
    <row r="41" spans="4:8" ht="11.25" customHeight="1">
      <c r="D41" s="12"/>
      <c r="E41" s="13"/>
      <c r="F41" s="12"/>
      <c r="G41" s="12"/>
      <c r="H41" s="13"/>
    </row>
    <row r="42" spans="2:8" ht="11.25" customHeight="1">
      <c r="B42" t="s">
        <v>41</v>
      </c>
      <c r="D42" s="12">
        <f>+D36+D38</f>
        <v>1939</v>
      </c>
      <c r="E42" s="12">
        <f>+E36+E38</f>
        <v>1138</v>
      </c>
      <c r="F42" s="12"/>
      <c r="G42" s="12">
        <f>+G36+G38</f>
        <v>7570</v>
      </c>
      <c r="H42" s="12">
        <f>+H36+H38</f>
        <v>6254</v>
      </c>
    </row>
    <row r="43" spans="2:8" ht="11.25" customHeight="1">
      <c r="B43" t="s">
        <v>42</v>
      </c>
      <c r="D43" s="12"/>
      <c r="E43" s="3"/>
      <c r="F43" s="12"/>
      <c r="G43" s="12"/>
      <c r="H43" s="3"/>
    </row>
    <row r="44" spans="4:8" ht="9" customHeight="1">
      <c r="D44" s="12"/>
      <c r="E44" s="13"/>
      <c r="F44" s="12"/>
      <c r="G44" s="12"/>
      <c r="H44" s="13"/>
    </row>
    <row r="45" spans="2:8" ht="11.25" customHeight="1">
      <c r="B45" t="s">
        <v>43</v>
      </c>
      <c r="D45" s="12">
        <v>0</v>
      </c>
      <c r="E45" s="13">
        <v>0</v>
      </c>
      <c r="F45" s="12"/>
      <c r="G45" s="12">
        <v>0</v>
      </c>
      <c r="H45" s="13">
        <v>0</v>
      </c>
    </row>
    <row r="46" spans="2:8" ht="12.75" customHeight="1">
      <c r="B46" t="s">
        <v>44</v>
      </c>
      <c r="D46" s="38">
        <v>0</v>
      </c>
      <c r="E46" s="39">
        <v>0</v>
      </c>
      <c r="F46" s="37"/>
      <c r="G46" s="38">
        <v>0</v>
      </c>
      <c r="H46" s="13">
        <v>0</v>
      </c>
    </row>
    <row r="47" spans="2:8" ht="12" customHeight="1">
      <c r="B47" t="s">
        <v>45</v>
      </c>
      <c r="D47" s="12">
        <v>0</v>
      </c>
      <c r="E47" s="13">
        <v>0</v>
      </c>
      <c r="F47" s="12"/>
      <c r="G47" s="12">
        <v>0</v>
      </c>
      <c r="H47" s="13">
        <v>0</v>
      </c>
    </row>
    <row r="48" spans="2:8" ht="11.25" customHeight="1">
      <c r="B48" t="s">
        <v>46</v>
      </c>
      <c r="D48" s="12"/>
      <c r="E48" s="13"/>
      <c r="F48" s="12"/>
      <c r="G48" s="12"/>
      <c r="H48" s="13"/>
    </row>
    <row r="49" spans="4:8" ht="8.25" customHeight="1">
      <c r="D49" s="12"/>
      <c r="E49" s="13"/>
      <c r="F49" s="12"/>
      <c r="G49" s="12"/>
      <c r="H49" s="13"/>
    </row>
    <row r="50" spans="2:8" ht="11.25" customHeight="1">
      <c r="B50" t="s">
        <v>47</v>
      </c>
      <c r="D50" s="12">
        <f>SUM(D42:D49)</f>
        <v>1939</v>
      </c>
      <c r="E50" s="12">
        <f>SUM(E42:E49)</f>
        <v>1138</v>
      </c>
      <c r="F50" s="12"/>
      <c r="G50" s="12">
        <f>SUM(G42:G49)</f>
        <v>7570</v>
      </c>
      <c r="H50" s="12">
        <f>SUM(H42:H49)</f>
        <v>6254</v>
      </c>
    </row>
    <row r="51" spans="2:7" ht="11.25" customHeight="1">
      <c r="B51" t="s">
        <v>48</v>
      </c>
      <c r="D51" s="12"/>
      <c r="F51" s="12"/>
      <c r="G51" s="12"/>
    </row>
    <row r="52" spans="4:8" ht="8.25" customHeight="1">
      <c r="D52" s="12"/>
      <c r="E52" s="13"/>
      <c r="F52" s="12"/>
      <c r="G52" s="12"/>
      <c r="H52" s="13"/>
    </row>
    <row r="53" spans="1:8" ht="11.25" customHeight="1">
      <c r="A53" s="2" t="s">
        <v>49</v>
      </c>
      <c r="B53" t="s">
        <v>50</v>
      </c>
      <c r="D53" s="12"/>
      <c r="E53" s="13"/>
      <c r="F53" s="12"/>
      <c r="G53" s="12"/>
      <c r="H53" s="13"/>
    </row>
    <row r="54" spans="2:8" ht="11.25" customHeight="1">
      <c r="B54" t="s">
        <v>51</v>
      </c>
      <c r="D54" s="12"/>
      <c r="E54" s="13"/>
      <c r="F54" s="12"/>
      <c r="G54" s="12"/>
      <c r="H54" s="13"/>
    </row>
    <row r="55" spans="2:8" ht="12.75" customHeight="1">
      <c r="B55" t="s">
        <v>52</v>
      </c>
      <c r="D55" s="12"/>
      <c r="E55" s="13"/>
      <c r="F55" s="12"/>
      <c r="G55" s="66" t="s">
        <v>53</v>
      </c>
      <c r="H55" s="66"/>
    </row>
    <row r="56" spans="2:8" ht="11.25" customHeight="1">
      <c r="B56" s="3" t="s">
        <v>54</v>
      </c>
      <c r="D56" s="34">
        <f>SUM(D42/40250*100)</f>
        <v>4.817391304347826</v>
      </c>
      <c r="E56" s="34">
        <f>SUM(E42/40250*100)</f>
        <v>2.8273291925465838</v>
      </c>
      <c r="F56" s="12"/>
      <c r="G56" s="34">
        <f>SUM(G42/40250*100)</f>
        <v>18.807453416149066</v>
      </c>
      <c r="H56" s="34">
        <f>SUM(H42/40250*100)</f>
        <v>15.537888198757763</v>
      </c>
    </row>
    <row r="57" spans="2:8" ht="12.75" customHeight="1">
      <c r="B57" s="3" t="s">
        <v>55</v>
      </c>
      <c r="D57" s="69" t="s">
        <v>56</v>
      </c>
      <c r="E57" s="39">
        <v>3.54</v>
      </c>
      <c r="F57" s="12"/>
      <c r="G57" s="69" t="s">
        <v>56</v>
      </c>
      <c r="H57" s="39">
        <v>19.42</v>
      </c>
    </row>
    <row r="58" spans="4:8" ht="7.5" customHeight="1">
      <c r="D58" s="12"/>
      <c r="E58" s="13"/>
      <c r="F58" s="12"/>
      <c r="G58" s="12"/>
      <c r="H58" s="13"/>
    </row>
    <row r="59" spans="1:8" ht="11.25" customHeight="1">
      <c r="A59" s="2" t="s">
        <v>57</v>
      </c>
      <c r="B59" t="s">
        <v>180</v>
      </c>
      <c r="D59" s="65" t="s">
        <v>58</v>
      </c>
      <c r="E59" s="65" t="s">
        <v>59</v>
      </c>
      <c r="F59" s="66"/>
      <c r="G59" s="66">
        <v>7</v>
      </c>
      <c r="H59" s="66">
        <v>6</v>
      </c>
    </row>
    <row r="60" spans="2:8" ht="13.5" customHeight="1">
      <c r="B60" t="s">
        <v>181</v>
      </c>
      <c r="D60" s="67" t="s">
        <v>60</v>
      </c>
      <c r="E60" s="67" t="s">
        <v>60</v>
      </c>
      <c r="F60" s="67"/>
      <c r="G60" s="67" t="s">
        <v>60</v>
      </c>
      <c r="H60" s="67" t="s">
        <v>60</v>
      </c>
    </row>
    <row r="61" spans="4:8" ht="11.25" customHeight="1">
      <c r="D61" s="12"/>
      <c r="E61" s="13"/>
      <c r="F61" s="12"/>
      <c r="G61" s="12"/>
      <c r="H61" s="13"/>
    </row>
    <row r="62" spans="4:8" ht="11.25" customHeight="1">
      <c r="D62" s="68" t="s">
        <v>61</v>
      </c>
      <c r="E62" s="68"/>
      <c r="F62" s="12"/>
      <c r="G62" s="68" t="s">
        <v>62</v>
      </c>
      <c r="H62" s="68"/>
    </row>
    <row r="63" spans="4:8" ht="13.5" customHeight="1">
      <c r="D63" s="68" t="s">
        <v>63</v>
      </c>
      <c r="E63" s="68"/>
      <c r="F63" s="12"/>
      <c r="G63" s="68" t="s">
        <v>64</v>
      </c>
      <c r="H63" s="68"/>
    </row>
    <row r="64" spans="1:8" ht="14.25" customHeight="1">
      <c r="A64" s="2" t="s">
        <v>65</v>
      </c>
      <c r="B64" t="s">
        <v>182</v>
      </c>
      <c r="D64" s="38">
        <v>0</v>
      </c>
      <c r="E64" s="37">
        <f>+E123</f>
        <v>1.800472049689441</v>
      </c>
      <c r="F64" s="12"/>
      <c r="G64" s="38">
        <v>0</v>
      </c>
      <c r="H64" s="37">
        <f>+H123</f>
        <v>1.6666335403726709</v>
      </c>
    </row>
    <row r="65" spans="4:8" ht="11.25" customHeight="1">
      <c r="D65" s="8"/>
      <c r="E65" s="10"/>
      <c r="F65" s="8"/>
      <c r="G65" s="8"/>
      <c r="H65" s="8"/>
    </row>
    <row r="66" spans="4:8" ht="5.25" customHeight="1">
      <c r="D66" s="8"/>
      <c r="E66" s="10"/>
      <c r="F66" s="8"/>
      <c r="G66" s="8"/>
      <c r="H66" s="8"/>
    </row>
    <row r="67" spans="1:8" ht="12" customHeight="1">
      <c r="A67" s="36" t="s">
        <v>66</v>
      </c>
      <c r="B67" s="3"/>
      <c r="D67" s="8"/>
      <c r="E67" s="10"/>
      <c r="F67" s="8"/>
      <c r="G67" s="8"/>
      <c r="H67" s="8"/>
    </row>
    <row r="68" spans="1:8" ht="15" customHeight="1">
      <c r="A68" s="3" t="s">
        <v>67</v>
      </c>
      <c r="B68" s="3"/>
      <c r="D68" s="8"/>
      <c r="E68" s="10"/>
      <c r="F68" s="8"/>
      <c r="G68" s="8"/>
      <c r="H68" s="8"/>
    </row>
    <row r="69" spans="1:8" ht="12" customHeight="1">
      <c r="A69" s="3" t="s">
        <v>68</v>
      </c>
      <c r="B69" s="3"/>
      <c r="D69" s="8"/>
      <c r="E69" s="10"/>
      <c r="F69" s="8"/>
      <c r="G69" s="8"/>
      <c r="H69" s="8"/>
    </row>
    <row r="70" spans="1:8" ht="12" customHeight="1">
      <c r="A70" s="3"/>
      <c r="B70" s="3"/>
      <c r="D70" s="8"/>
      <c r="E70" s="10"/>
      <c r="F70" s="8"/>
      <c r="G70" s="8"/>
      <c r="H70" s="8"/>
    </row>
    <row r="71" spans="1:8" ht="12" customHeight="1">
      <c r="A71" s="3"/>
      <c r="B71" s="3"/>
      <c r="D71" s="8"/>
      <c r="E71" s="10"/>
      <c r="F71" s="8"/>
      <c r="G71" s="8"/>
      <c r="H71" s="8"/>
    </row>
    <row r="72" spans="1:8" ht="12" customHeight="1">
      <c r="A72" s="3"/>
      <c r="B72" s="3"/>
      <c r="D72" s="8"/>
      <c r="E72" s="10"/>
      <c r="F72" s="8"/>
      <c r="G72" s="8"/>
      <c r="H72" s="8"/>
    </row>
    <row r="73" spans="1:8" ht="12" customHeight="1">
      <c r="A73" s="3"/>
      <c r="B73" s="3"/>
      <c r="D73" s="8"/>
      <c r="E73" s="10"/>
      <c r="F73" s="8"/>
      <c r="G73" s="8"/>
      <c r="H73" s="8"/>
    </row>
    <row r="74" spans="2:5" ht="16.5" customHeight="1">
      <c r="B74" s="40" t="s">
        <v>0</v>
      </c>
      <c r="E74" s="11"/>
    </row>
    <row r="75" spans="2:5" ht="13.5" customHeight="1">
      <c r="B75" s="14" t="s">
        <v>1</v>
      </c>
      <c r="E75" s="11"/>
    </row>
    <row r="76" ht="19.5" customHeight="1">
      <c r="E76" s="11"/>
    </row>
    <row r="77" spans="2:8" ht="12" customHeight="1">
      <c r="B77" s="1" t="s">
        <v>69</v>
      </c>
      <c r="E77" s="11"/>
      <c r="F77" s="11"/>
      <c r="G77" s="11"/>
      <c r="H77" s="11" t="s">
        <v>70</v>
      </c>
    </row>
    <row r="78" spans="5:8" ht="14.25" customHeight="1">
      <c r="E78" s="11" t="s">
        <v>71</v>
      </c>
      <c r="F78" s="11"/>
      <c r="G78" s="11"/>
      <c r="H78" s="11" t="s">
        <v>11</v>
      </c>
    </row>
    <row r="79" spans="2:8" ht="13.5" customHeight="1">
      <c r="B79" s="21" t="s">
        <v>72</v>
      </c>
      <c r="E79" s="11" t="s">
        <v>73</v>
      </c>
      <c r="F79" s="11"/>
      <c r="G79" s="11"/>
      <c r="H79" s="11" t="s">
        <v>74</v>
      </c>
    </row>
    <row r="80" spans="5:8" ht="13.5" customHeight="1">
      <c r="E80" s="11" t="s">
        <v>13</v>
      </c>
      <c r="F80" s="11"/>
      <c r="G80" s="11"/>
      <c r="H80" s="11" t="s">
        <v>75</v>
      </c>
    </row>
    <row r="81" spans="5:8" ht="13.5" customHeight="1">
      <c r="E81" s="61" t="s">
        <v>17</v>
      </c>
      <c r="F81" s="4"/>
      <c r="G81" s="4"/>
      <c r="H81" s="4" t="s">
        <v>18</v>
      </c>
    </row>
    <row r="82" spans="5:8" ht="12" customHeight="1">
      <c r="E82" s="4"/>
      <c r="F82" s="4"/>
      <c r="G82" s="4"/>
      <c r="H82" s="4"/>
    </row>
    <row r="83" spans="2:8" ht="13.5" customHeight="1">
      <c r="B83" s="9" t="s">
        <v>76</v>
      </c>
      <c r="E83" s="4" t="s">
        <v>77</v>
      </c>
      <c r="F83" s="4"/>
      <c r="G83" s="4"/>
      <c r="H83" s="4" t="s">
        <v>77</v>
      </c>
    </row>
    <row r="84" spans="5:8" ht="12" customHeight="1">
      <c r="E84" s="15"/>
      <c r="F84" s="17"/>
      <c r="G84" s="17"/>
      <c r="H84" s="16"/>
    </row>
    <row r="85" spans="5:8" ht="12" customHeight="1">
      <c r="E85" s="10"/>
      <c r="H85" s="11"/>
    </row>
    <row r="86" spans="2:8" ht="15" customHeight="1">
      <c r="B86" s="19" t="s">
        <v>78</v>
      </c>
      <c r="C86" s="19"/>
      <c r="D86" s="19"/>
      <c r="E86" s="24">
        <v>46001</v>
      </c>
      <c r="F86" s="19"/>
      <c r="G86" s="19"/>
      <c r="H86" s="24">
        <v>41112</v>
      </c>
    </row>
    <row r="87" spans="2:8" ht="12" customHeight="1">
      <c r="B87" s="19"/>
      <c r="C87" s="19"/>
      <c r="D87" s="19"/>
      <c r="E87" s="24"/>
      <c r="F87" s="19"/>
      <c r="G87" s="19"/>
      <c r="H87" s="20"/>
    </row>
    <row r="88" spans="2:8" ht="12.75" customHeight="1">
      <c r="B88" s="19"/>
      <c r="C88" s="19"/>
      <c r="D88" s="19"/>
      <c r="E88" s="24"/>
      <c r="F88" s="19"/>
      <c r="G88" s="19"/>
      <c r="H88" s="60"/>
    </row>
    <row r="89" spans="2:8" ht="12.75" customHeight="1">
      <c r="B89" s="19" t="s">
        <v>79</v>
      </c>
      <c r="C89" s="19"/>
      <c r="D89" s="19"/>
      <c r="E89" s="24"/>
      <c r="F89" s="19"/>
      <c r="G89" s="19"/>
      <c r="H89" s="20"/>
    </row>
    <row r="90" spans="2:8" ht="12.75" customHeight="1">
      <c r="B90" s="19"/>
      <c r="C90" s="19"/>
      <c r="D90" s="19"/>
      <c r="E90" s="25"/>
      <c r="F90" s="19"/>
      <c r="G90" s="19"/>
      <c r="H90" s="43"/>
    </row>
    <row r="91" spans="2:8" ht="12.75" customHeight="1">
      <c r="B91" s="19" t="s">
        <v>80</v>
      </c>
      <c r="C91" s="19"/>
      <c r="D91" s="19"/>
      <c r="E91" s="26">
        <v>12554</v>
      </c>
      <c r="F91" s="19"/>
      <c r="G91" s="19"/>
      <c r="H91" s="26">
        <v>16273</v>
      </c>
    </row>
    <row r="92" spans="2:8" ht="12.75" customHeight="1">
      <c r="B92" s="19" t="s">
        <v>81</v>
      </c>
      <c r="C92" s="19"/>
      <c r="D92" s="19"/>
      <c r="E92" s="26">
        <v>22552</v>
      </c>
      <c r="F92" s="19"/>
      <c r="G92" s="19"/>
      <c r="H92" s="26">
        <v>20182</v>
      </c>
    </row>
    <row r="93" spans="2:8" ht="12.75" customHeight="1">
      <c r="B93" s="19" t="s">
        <v>82</v>
      </c>
      <c r="C93" s="19"/>
      <c r="D93" s="19"/>
      <c r="E93" s="26">
        <v>6804</v>
      </c>
      <c r="F93" s="19"/>
      <c r="G93" s="19"/>
      <c r="H93" s="26">
        <v>10000</v>
      </c>
    </row>
    <row r="94" spans="2:8" ht="12.75" customHeight="1">
      <c r="B94" s="19" t="s">
        <v>83</v>
      </c>
      <c r="C94" s="19"/>
      <c r="D94" s="19"/>
      <c r="E94" s="26">
        <v>2505</v>
      </c>
      <c r="F94" s="19"/>
      <c r="G94" s="19"/>
      <c r="H94" s="26">
        <v>1569</v>
      </c>
    </row>
    <row r="95" spans="2:8" ht="12.75" customHeight="1">
      <c r="B95" s="19" t="s">
        <v>84</v>
      </c>
      <c r="C95" s="19"/>
      <c r="D95" s="19"/>
      <c r="E95" s="27">
        <v>974</v>
      </c>
      <c r="F95" s="19"/>
      <c r="G95" s="19"/>
      <c r="H95" s="27">
        <v>343</v>
      </c>
    </row>
    <row r="96" spans="2:8" ht="17.25" customHeight="1">
      <c r="B96" s="19"/>
      <c r="C96" s="19"/>
      <c r="D96" s="19"/>
      <c r="E96" s="28">
        <f>SUM(E91:E95)</f>
        <v>45389</v>
      </c>
      <c r="F96" s="19"/>
      <c r="G96" s="19"/>
      <c r="H96" s="28">
        <f>SUM(H91:H95)</f>
        <v>48367</v>
      </c>
    </row>
    <row r="97" spans="2:8" ht="12.75" customHeight="1">
      <c r="B97" s="19" t="s">
        <v>85</v>
      </c>
      <c r="C97" s="19"/>
      <c r="D97" s="19"/>
      <c r="E97" s="29"/>
      <c r="F97" s="19"/>
      <c r="G97" s="19"/>
      <c r="H97" s="24"/>
    </row>
    <row r="98" spans="2:8" ht="14.25" customHeight="1">
      <c r="B98" s="19"/>
      <c r="C98" s="19"/>
      <c r="D98" s="19"/>
      <c r="E98" s="25"/>
      <c r="F98" s="19"/>
      <c r="G98" s="19"/>
      <c r="H98" s="25"/>
    </row>
    <row r="99" spans="2:8" ht="13.5" customHeight="1">
      <c r="B99" s="19" t="s">
        <v>86</v>
      </c>
      <c r="C99" s="19"/>
      <c r="D99" s="19"/>
      <c r="E99" s="26">
        <v>3860</v>
      </c>
      <c r="F99" s="19"/>
      <c r="G99" s="19"/>
      <c r="H99" s="26">
        <v>4327</v>
      </c>
    </row>
    <row r="100" spans="2:8" ht="12.75" customHeight="1">
      <c r="B100" s="19" t="s">
        <v>87</v>
      </c>
      <c r="C100" s="19"/>
      <c r="D100" s="19"/>
      <c r="E100" s="26">
        <v>5336</v>
      </c>
      <c r="F100" s="19"/>
      <c r="G100" s="19"/>
      <c r="H100" s="26">
        <v>6107</v>
      </c>
    </row>
    <row r="101" spans="2:8" ht="12.75" customHeight="1">
      <c r="B101" s="19" t="s">
        <v>88</v>
      </c>
      <c r="C101" s="19"/>
      <c r="D101" s="19"/>
      <c r="E101" s="26">
        <v>1185</v>
      </c>
      <c r="F101" s="19"/>
      <c r="G101" s="19"/>
      <c r="H101" s="26">
        <v>3066</v>
      </c>
    </row>
    <row r="102" spans="2:8" ht="12.75" customHeight="1">
      <c r="B102" s="19" t="s">
        <v>89</v>
      </c>
      <c r="C102" s="19"/>
      <c r="D102" s="19"/>
      <c r="E102" s="26">
        <v>1428</v>
      </c>
      <c r="F102" s="19"/>
      <c r="G102" s="19"/>
      <c r="H102" s="26">
        <v>2097</v>
      </c>
    </row>
    <row r="103" spans="2:8" ht="12.75" customHeight="1">
      <c r="B103" s="19" t="s">
        <v>90</v>
      </c>
      <c r="C103" s="19"/>
      <c r="D103" s="19"/>
      <c r="E103" s="26">
        <v>2029</v>
      </c>
      <c r="F103" s="19"/>
      <c r="G103" s="19"/>
      <c r="H103" s="26">
        <v>1739</v>
      </c>
    </row>
    <row r="104" spans="2:8" ht="12.75" customHeight="1">
      <c r="B104" s="19"/>
      <c r="C104" s="19"/>
      <c r="D104" s="19"/>
      <c r="E104" s="26"/>
      <c r="F104" s="19"/>
      <c r="G104" s="19"/>
      <c r="H104" s="26"/>
    </row>
    <row r="105" spans="2:8" ht="18" customHeight="1">
      <c r="B105" s="19"/>
      <c r="C105" s="19"/>
      <c r="D105" s="19"/>
      <c r="E105" s="28">
        <f>SUM(E99:E104)</f>
        <v>13838</v>
      </c>
      <c r="F105" s="19"/>
      <c r="G105" s="19"/>
      <c r="H105" s="28">
        <f>SUM(H99:H103)</f>
        <v>17336</v>
      </c>
    </row>
    <row r="106" spans="2:8" ht="21" customHeight="1">
      <c r="B106" s="19" t="s">
        <v>91</v>
      </c>
      <c r="C106" s="19"/>
      <c r="D106" s="19"/>
      <c r="E106" s="30">
        <f>+E96-E105</f>
        <v>31551</v>
      </c>
      <c r="F106" s="19"/>
      <c r="G106" s="19"/>
      <c r="H106" s="30">
        <f>+H96-H105</f>
        <v>31031</v>
      </c>
    </row>
    <row r="107" spans="2:8" ht="17.25" customHeight="1" thickBot="1">
      <c r="B107" s="19"/>
      <c r="C107" s="19"/>
      <c r="D107" s="19"/>
      <c r="E107" s="31">
        <f>+E86+E106</f>
        <v>77552</v>
      </c>
      <c r="F107" s="19"/>
      <c r="G107" s="19"/>
      <c r="H107" s="31">
        <f>+H86+H106</f>
        <v>72143</v>
      </c>
    </row>
    <row r="108" spans="2:8" ht="25.5" customHeight="1" thickTop="1">
      <c r="B108" s="19" t="s">
        <v>183</v>
      </c>
      <c r="C108" s="19"/>
      <c r="D108" s="19"/>
      <c r="E108" s="24"/>
      <c r="F108" s="19"/>
      <c r="G108" s="19"/>
      <c r="H108" s="24"/>
    </row>
    <row r="109" spans="2:8" ht="13.5" customHeight="1">
      <c r="B109" s="19"/>
      <c r="C109" s="19"/>
      <c r="D109" s="19"/>
      <c r="E109" s="24"/>
      <c r="F109" s="19"/>
      <c r="G109" s="19"/>
      <c r="H109" s="24"/>
    </row>
    <row r="110" spans="2:8" ht="23.25" customHeight="1">
      <c r="B110" s="19" t="s">
        <v>92</v>
      </c>
      <c r="C110" s="19"/>
      <c r="D110" s="19"/>
      <c r="E110" s="24">
        <v>40250</v>
      </c>
      <c r="F110" s="19"/>
      <c r="G110" s="19"/>
      <c r="H110" s="24">
        <v>40250</v>
      </c>
    </row>
    <row r="111" spans="2:8" ht="12.75" customHeight="1">
      <c r="B111" s="19"/>
      <c r="C111" s="19"/>
      <c r="D111" s="19"/>
      <c r="E111" s="24"/>
      <c r="F111" s="19"/>
      <c r="G111" s="19"/>
      <c r="H111" s="24"/>
    </row>
    <row r="112" spans="2:8" ht="12.75" customHeight="1">
      <c r="B112" s="19" t="s">
        <v>93</v>
      </c>
      <c r="C112" s="19"/>
      <c r="D112" s="19"/>
      <c r="E112" s="29"/>
      <c r="F112" s="19"/>
      <c r="G112" s="19"/>
      <c r="H112" s="29"/>
    </row>
    <row r="113" spans="2:8" ht="12.75" customHeight="1">
      <c r="B113" s="19"/>
      <c r="C113" s="19"/>
      <c r="D113" s="19"/>
      <c r="E113" s="25"/>
      <c r="F113" s="19"/>
      <c r="G113" s="19"/>
      <c r="H113" s="25"/>
    </row>
    <row r="114" spans="2:8" ht="17.25" customHeight="1">
      <c r="B114" s="19" t="s">
        <v>94</v>
      </c>
      <c r="C114" s="19"/>
      <c r="D114" s="19"/>
      <c r="E114" s="26">
        <v>3005</v>
      </c>
      <c r="F114" s="19"/>
      <c r="G114" s="19"/>
      <c r="H114" s="26">
        <v>3159</v>
      </c>
    </row>
    <row r="115" spans="2:8" ht="14.25" customHeight="1">
      <c r="B115" s="19" t="s">
        <v>95</v>
      </c>
      <c r="C115" s="19"/>
      <c r="D115" s="19"/>
      <c r="E115" s="27">
        <v>29214</v>
      </c>
      <c r="F115" s="19"/>
      <c r="G115" s="19"/>
      <c r="H115" s="27">
        <v>23673</v>
      </c>
    </row>
    <row r="116" spans="2:8" ht="20.25" customHeight="1">
      <c r="B116" s="19"/>
      <c r="C116" s="19"/>
      <c r="D116" s="19"/>
      <c r="E116" s="24">
        <f>SUM(E114:E115)</f>
        <v>32219</v>
      </c>
      <c r="F116" s="19"/>
      <c r="G116" s="19"/>
      <c r="H116" s="24">
        <f>SUM(H114:H115)</f>
        <v>26832</v>
      </c>
    </row>
    <row r="117" spans="2:8" ht="15.75" customHeight="1">
      <c r="B117" s="19" t="s">
        <v>96</v>
      </c>
      <c r="C117" s="19"/>
      <c r="D117" s="19"/>
      <c r="E117" s="24">
        <v>56</v>
      </c>
      <c r="F117" s="19"/>
      <c r="G117" s="19"/>
      <c r="H117" s="24">
        <v>53</v>
      </c>
    </row>
    <row r="118" spans="2:8" ht="15" customHeight="1">
      <c r="B118" s="19" t="s">
        <v>97</v>
      </c>
      <c r="C118" s="19"/>
      <c r="D118" s="19"/>
      <c r="E118" s="24">
        <v>0</v>
      </c>
      <c r="F118" s="19"/>
      <c r="G118" s="19"/>
      <c r="H118" s="24">
        <v>0</v>
      </c>
    </row>
    <row r="119" spans="2:8" ht="15.75" customHeight="1">
      <c r="B119" s="19" t="s">
        <v>98</v>
      </c>
      <c r="C119" s="19"/>
      <c r="D119" s="19"/>
      <c r="E119" s="24">
        <v>5027</v>
      </c>
      <c r="F119" s="19"/>
      <c r="G119" s="19"/>
      <c r="H119" s="24">
        <v>5008</v>
      </c>
    </row>
    <row r="120" spans="2:8" ht="9.75" customHeight="1">
      <c r="B120" s="19"/>
      <c r="C120" s="19"/>
      <c r="D120" s="19"/>
      <c r="E120" s="24"/>
      <c r="F120" s="19"/>
      <c r="G120" s="19"/>
      <c r="H120" s="24"/>
    </row>
    <row r="121" spans="2:8" ht="21" customHeight="1" thickBot="1">
      <c r="B121" s="19"/>
      <c r="C121" s="19"/>
      <c r="D121" s="19"/>
      <c r="E121" s="31">
        <f>+E110+E116+E117+E118+E119</f>
        <v>77552</v>
      </c>
      <c r="F121" s="19"/>
      <c r="G121" s="19"/>
      <c r="H121" s="31">
        <f>+H110+H116+H117+H118+H119</f>
        <v>72143</v>
      </c>
    </row>
    <row r="122" spans="2:8" ht="12.75" customHeight="1" thickTop="1">
      <c r="B122" s="19"/>
      <c r="C122" s="19"/>
      <c r="D122" s="19"/>
      <c r="E122" s="24"/>
      <c r="F122" s="19"/>
      <c r="G122" s="19"/>
      <c r="H122" s="24"/>
    </row>
    <row r="123" spans="2:8" ht="18.75" customHeight="1" thickBot="1">
      <c r="B123" s="19" t="s">
        <v>99</v>
      </c>
      <c r="C123" s="19"/>
      <c r="D123" s="19"/>
      <c r="E123" s="33">
        <f>SUM(E116+E110)/40250</f>
        <v>1.800472049689441</v>
      </c>
      <c r="F123" s="19"/>
      <c r="G123" s="19"/>
      <c r="H123" s="33">
        <f>SUM(H116+H110)/40250</f>
        <v>1.6666335403726709</v>
      </c>
    </row>
    <row r="124" spans="2:8" ht="12.75" customHeight="1" thickTop="1">
      <c r="B124" s="19"/>
      <c r="C124" s="19"/>
      <c r="D124" s="19"/>
      <c r="E124" s="24"/>
      <c r="F124" s="19"/>
      <c r="G124" s="19"/>
      <c r="H124" s="24"/>
    </row>
    <row r="125" spans="2:9" ht="12.75" customHeight="1">
      <c r="B125" s="50"/>
      <c r="C125" s="50"/>
      <c r="D125" s="50"/>
      <c r="E125" s="63"/>
      <c r="F125" s="50"/>
      <c r="G125" s="50"/>
      <c r="H125" s="63"/>
      <c r="I125" s="17"/>
    </row>
    <row r="126" spans="2:9" ht="12.75" customHeight="1">
      <c r="B126" s="50"/>
      <c r="C126" s="50"/>
      <c r="D126" s="50"/>
      <c r="E126" s="63"/>
      <c r="F126" s="50"/>
      <c r="G126" s="50"/>
      <c r="H126" s="63"/>
      <c r="I126" s="17"/>
    </row>
    <row r="127" spans="2:9" ht="12.75" customHeight="1">
      <c r="B127" s="50"/>
      <c r="C127" s="50"/>
      <c r="D127" s="50"/>
      <c r="E127" s="63"/>
      <c r="F127" s="50"/>
      <c r="G127" s="50"/>
      <c r="H127" s="63"/>
      <c r="I127" s="17"/>
    </row>
    <row r="128" spans="2:9" ht="12.75" customHeight="1">
      <c r="B128" s="50"/>
      <c r="C128" s="50"/>
      <c r="D128" s="50"/>
      <c r="E128" s="63"/>
      <c r="F128" s="50"/>
      <c r="G128" s="50"/>
      <c r="H128" s="63"/>
      <c r="I128" s="17"/>
    </row>
    <row r="129" spans="2:9" ht="12.75" customHeight="1">
      <c r="B129" s="50"/>
      <c r="C129" s="50"/>
      <c r="D129" s="50"/>
      <c r="E129" s="63"/>
      <c r="F129" s="50"/>
      <c r="G129" s="50"/>
      <c r="H129" s="63"/>
      <c r="I129" s="17"/>
    </row>
    <row r="130" spans="2:9" ht="12.75" customHeight="1">
      <c r="B130" s="50"/>
      <c r="C130" s="50"/>
      <c r="D130" s="50"/>
      <c r="E130" s="63"/>
      <c r="F130" s="50"/>
      <c r="G130" s="50"/>
      <c r="H130" s="63"/>
      <c r="I130" s="17"/>
    </row>
    <row r="131" spans="2:9" ht="12.75" customHeight="1">
      <c r="B131" s="50"/>
      <c r="C131" s="50"/>
      <c r="D131" s="50"/>
      <c r="E131" s="63"/>
      <c r="F131" s="50"/>
      <c r="G131" s="50"/>
      <c r="H131" s="63"/>
      <c r="I131" s="17"/>
    </row>
    <row r="132" spans="2:9" ht="17.25" customHeight="1">
      <c r="B132" s="50"/>
      <c r="C132" s="50"/>
      <c r="D132" s="50"/>
      <c r="E132" s="63"/>
      <c r="F132" s="50"/>
      <c r="G132" s="50"/>
      <c r="H132" s="63"/>
      <c r="I132" s="17"/>
    </row>
    <row r="133" spans="1:8" ht="18" customHeight="1">
      <c r="A133" s="40" t="s">
        <v>0</v>
      </c>
      <c r="B133" s="1"/>
      <c r="C133" s="1"/>
      <c r="D133" s="1"/>
      <c r="E133" s="8"/>
      <c r="F133" s="19"/>
      <c r="G133" s="19"/>
      <c r="H133" s="24"/>
    </row>
    <row r="134" spans="1:8" ht="14.25" customHeight="1">
      <c r="A134" s="14" t="s">
        <v>1</v>
      </c>
      <c r="B134" s="14"/>
      <c r="C134" s="1"/>
      <c r="D134" s="1"/>
      <c r="E134" s="8"/>
      <c r="F134" s="19"/>
      <c r="G134" s="19"/>
      <c r="H134" s="24"/>
    </row>
    <row r="135" spans="1:8" ht="18.75" customHeight="1">
      <c r="A135" s="1"/>
      <c r="B135" s="1"/>
      <c r="C135" s="1"/>
      <c r="D135" s="1"/>
      <c r="E135" s="8"/>
      <c r="F135" s="19"/>
      <c r="G135" s="19"/>
      <c r="H135" s="29"/>
    </row>
    <row r="136" spans="1:8" ht="15.75" customHeight="1">
      <c r="A136" s="21" t="s">
        <v>100</v>
      </c>
      <c r="B136" s="1"/>
      <c r="C136" s="1"/>
      <c r="D136" s="1"/>
      <c r="E136" s="8"/>
      <c r="F136" s="19"/>
      <c r="G136" s="19"/>
      <c r="H136" s="29"/>
    </row>
    <row r="137" spans="2:8" ht="18.75" customHeight="1">
      <c r="B137" s="19"/>
      <c r="C137" s="19"/>
      <c r="D137" s="19"/>
      <c r="E137" s="29"/>
      <c r="F137" s="19"/>
      <c r="G137" s="19"/>
      <c r="H137" s="29"/>
    </row>
    <row r="138" spans="1:8" ht="12.75" customHeight="1">
      <c r="A138" s="22" t="s">
        <v>101</v>
      </c>
      <c r="C138" s="19"/>
      <c r="D138" s="19"/>
      <c r="E138" s="29"/>
      <c r="F138" s="19"/>
      <c r="G138" s="19"/>
      <c r="H138" s="29"/>
    </row>
    <row r="139" spans="2:8" ht="16.5" customHeight="1">
      <c r="B139" s="19"/>
      <c r="C139" s="19"/>
      <c r="D139" s="19"/>
      <c r="E139" s="29"/>
      <c r="F139" s="19"/>
      <c r="G139" s="19"/>
      <c r="H139" s="29"/>
    </row>
    <row r="140" spans="1:8" ht="12.75" customHeight="1">
      <c r="A140" s="23" t="s">
        <v>19</v>
      </c>
      <c r="B140" s="19" t="s">
        <v>102</v>
      </c>
      <c r="C140" s="19"/>
      <c r="D140" s="19"/>
      <c r="E140" s="29"/>
      <c r="F140" s="19"/>
      <c r="G140" s="19"/>
      <c r="H140" s="29"/>
    </row>
    <row r="141" spans="1:8" ht="14.25" customHeight="1">
      <c r="A141" s="3"/>
      <c r="B141" s="19" t="s">
        <v>103</v>
      </c>
      <c r="C141" s="19"/>
      <c r="D141" s="19"/>
      <c r="E141" s="29"/>
      <c r="F141" s="19"/>
      <c r="G141" s="19"/>
      <c r="H141" s="29"/>
    </row>
    <row r="142" spans="1:8" ht="15" customHeight="1">
      <c r="A142" s="3"/>
      <c r="B142" s="19"/>
      <c r="C142" s="19"/>
      <c r="D142" s="19"/>
      <c r="E142" s="29"/>
      <c r="F142" s="19"/>
      <c r="G142" s="19"/>
      <c r="H142" s="29"/>
    </row>
    <row r="143" spans="1:8" ht="12.75" customHeight="1">
      <c r="A143" s="23" t="s">
        <v>23</v>
      </c>
      <c r="B143" s="19" t="s">
        <v>104</v>
      </c>
      <c r="C143" s="19"/>
      <c r="D143" s="19"/>
      <c r="E143" s="29"/>
      <c r="F143" s="19"/>
      <c r="G143" s="19"/>
      <c r="H143" s="29"/>
    </row>
    <row r="144" spans="1:8" ht="15.75" customHeight="1">
      <c r="A144" s="3"/>
      <c r="B144" s="19"/>
      <c r="C144" s="19"/>
      <c r="D144" s="19"/>
      <c r="E144" s="29"/>
      <c r="F144" s="19"/>
      <c r="G144" s="19"/>
      <c r="H144" s="29"/>
    </row>
    <row r="145" spans="1:8" ht="12" customHeight="1">
      <c r="A145" s="23" t="s">
        <v>49</v>
      </c>
      <c r="B145" s="19" t="s">
        <v>105</v>
      </c>
      <c r="C145" s="19"/>
      <c r="D145" s="19"/>
      <c r="E145" s="29"/>
      <c r="F145" s="19"/>
      <c r="G145" s="19"/>
      <c r="H145" s="29"/>
    </row>
    <row r="146" spans="1:8" ht="15.75" customHeight="1">
      <c r="A146" s="3"/>
      <c r="B146" s="19"/>
      <c r="C146" s="19"/>
      <c r="D146" s="19"/>
      <c r="E146" s="29"/>
      <c r="F146" s="19"/>
      <c r="G146" s="19"/>
      <c r="H146" s="29"/>
    </row>
    <row r="147" spans="1:8" ht="12.75" customHeight="1">
      <c r="A147" s="23" t="s">
        <v>57</v>
      </c>
      <c r="B147" s="19" t="s">
        <v>106</v>
      </c>
      <c r="C147" s="19"/>
      <c r="D147" s="19"/>
      <c r="E147" s="29"/>
      <c r="F147" s="19"/>
      <c r="G147" s="19"/>
      <c r="H147" s="29"/>
    </row>
    <row r="148" spans="1:8" ht="12.75" customHeight="1">
      <c r="A148" s="23"/>
      <c r="B148" s="19"/>
      <c r="C148" s="19"/>
      <c r="D148" s="19"/>
      <c r="E148" s="29"/>
      <c r="F148" s="19"/>
      <c r="G148" s="19"/>
      <c r="H148" s="62" t="s">
        <v>77</v>
      </c>
    </row>
    <row r="149" spans="1:8" ht="15.75" customHeight="1">
      <c r="A149" s="23"/>
      <c r="B149" s="19" t="s">
        <v>107</v>
      </c>
      <c r="C149" s="19"/>
      <c r="D149" s="19"/>
      <c r="E149" s="29"/>
      <c r="F149" s="19"/>
      <c r="G149" s="19"/>
      <c r="H149" s="29">
        <v>2145</v>
      </c>
    </row>
    <row r="150" spans="1:8" ht="12.75" customHeight="1">
      <c r="A150" s="23"/>
      <c r="B150" s="19" t="s">
        <v>108</v>
      </c>
      <c r="C150" s="19"/>
      <c r="D150" s="19"/>
      <c r="E150" s="29"/>
      <c r="F150" s="19"/>
      <c r="G150" s="19"/>
      <c r="H150" s="29">
        <v>-2</v>
      </c>
    </row>
    <row r="151" spans="1:8" ht="12.75" customHeight="1">
      <c r="A151" s="23"/>
      <c r="B151" s="19" t="s">
        <v>109</v>
      </c>
      <c r="C151" s="19"/>
      <c r="D151" s="19"/>
      <c r="E151" s="29"/>
      <c r="F151" s="19"/>
      <c r="G151" s="19"/>
      <c r="H151" s="29">
        <v>19</v>
      </c>
    </row>
    <row r="152" spans="1:8" ht="17.25" customHeight="1" thickBot="1">
      <c r="A152" s="23"/>
      <c r="B152" s="19"/>
      <c r="C152" s="19"/>
      <c r="D152" s="19"/>
      <c r="E152" s="29"/>
      <c r="F152" s="19"/>
      <c r="G152" s="19"/>
      <c r="H152" s="44">
        <f>SUM(H149:H151)</f>
        <v>2162</v>
      </c>
    </row>
    <row r="153" spans="1:8" ht="11.25" customHeight="1" thickTop="1">
      <c r="A153" s="23"/>
      <c r="B153" s="19"/>
      <c r="C153" s="19"/>
      <c r="D153" s="19"/>
      <c r="E153" s="29"/>
      <c r="F153" s="19"/>
      <c r="G153" s="19"/>
      <c r="H153" s="29"/>
    </row>
    <row r="154" spans="1:8" ht="12.75" customHeight="1">
      <c r="A154" s="23"/>
      <c r="B154" s="19" t="s">
        <v>110</v>
      </c>
      <c r="C154" s="19"/>
      <c r="D154" s="19"/>
      <c r="E154" s="29"/>
      <c r="F154" s="19"/>
      <c r="G154" s="19"/>
      <c r="H154" s="29"/>
    </row>
    <row r="155" spans="1:8" ht="12.75" customHeight="1">
      <c r="A155" s="23"/>
      <c r="B155" s="19" t="s">
        <v>111</v>
      </c>
      <c r="C155" s="19"/>
      <c r="D155" s="19"/>
      <c r="E155" s="29"/>
      <c r="F155" s="19"/>
      <c r="G155" s="19"/>
      <c r="H155" s="29"/>
    </row>
    <row r="156" spans="1:8" ht="12.75" customHeight="1">
      <c r="A156" s="23"/>
      <c r="B156" s="19"/>
      <c r="C156" s="19"/>
      <c r="D156" s="19"/>
      <c r="E156" s="29"/>
      <c r="F156" s="19"/>
      <c r="G156" s="19"/>
      <c r="H156" s="29"/>
    </row>
    <row r="157" spans="1:8" ht="12.75" customHeight="1">
      <c r="A157" s="23" t="s">
        <v>112</v>
      </c>
      <c r="B157" s="19" t="s">
        <v>113</v>
      </c>
      <c r="C157" s="19"/>
      <c r="D157" s="19"/>
      <c r="E157" s="29"/>
      <c r="F157" s="19"/>
      <c r="G157" s="19"/>
      <c r="H157" s="29"/>
    </row>
    <row r="158" spans="1:8" ht="15.75" customHeight="1">
      <c r="A158" s="3"/>
      <c r="B158" s="19" t="s">
        <v>114</v>
      </c>
      <c r="C158" s="19"/>
      <c r="D158" s="19"/>
      <c r="E158" s="29"/>
      <c r="F158" s="19"/>
      <c r="G158" s="19"/>
      <c r="H158" s="48"/>
    </row>
    <row r="159" spans="1:8" ht="12.75">
      <c r="A159" s="3"/>
      <c r="B159" s="19"/>
      <c r="C159" s="19"/>
      <c r="D159" s="19"/>
      <c r="E159" s="29"/>
      <c r="F159" s="19"/>
      <c r="G159" s="19"/>
      <c r="H159" s="29"/>
    </row>
    <row r="160" spans="1:8" ht="12.75">
      <c r="A160" s="23" t="s">
        <v>59</v>
      </c>
      <c r="B160" s="19" t="s">
        <v>115</v>
      </c>
      <c r="C160" s="19"/>
      <c r="D160" s="19"/>
      <c r="E160" s="29"/>
      <c r="F160" s="19"/>
      <c r="G160" s="19"/>
      <c r="H160" s="29"/>
    </row>
    <row r="161" spans="1:8" ht="12.75">
      <c r="A161" s="3"/>
      <c r="B161" s="19" t="s">
        <v>116</v>
      </c>
      <c r="C161" s="19"/>
      <c r="D161" s="19"/>
      <c r="E161" s="29"/>
      <c r="F161" s="19"/>
      <c r="G161" s="19"/>
      <c r="H161" s="29"/>
    </row>
    <row r="162" spans="1:8" ht="12.75">
      <c r="A162" s="3"/>
      <c r="C162" s="19"/>
      <c r="D162" s="19"/>
      <c r="E162" s="29"/>
      <c r="F162" s="19"/>
      <c r="G162" s="19"/>
      <c r="H162" s="29"/>
    </row>
    <row r="163" spans="2:8" ht="12.75">
      <c r="B163" s="19" t="s">
        <v>117</v>
      </c>
      <c r="C163" s="19"/>
      <c r="D163" s="19"/>
      <c r="E163" s="29"/>
      <c r="F163" s="19"/>
      <c r="G163" s="19"/>
      <c r="H163" s="29"/>
    </row>
    <row r="164" spans="1:8" ht="9.75" customHeight="1">
      <c r="A164" s="3"/>
      <c r="B164" s="19"/>
      <c r="C164" s="19"/>
      <c r="D164" s="19"/>
      <c r="E164" s="29"/>
      <c r="F164" s="19"/>
      <c r="G164" s="19"/>
      <c r="H164" s="48"/>
    </row>
    <row r="165" spans="1:8" ht="12.75">
      <c r="A165" s="23" t="s">
        <v>58</v>
      </c>
      <c r="B165" s="19" t="s">
        <v>118</v>
      </c>
      <c r="C165" s="19"/>
      <c r="D165" s="19"/>
      <c r="E165" s="29"/>
      <c r="F165" s="19"/>
      <c r="G165" s="19"/>
      <c r="H165" s="29"/>
    </row>
    <row r="166" spans="1:8" ht="12.75">
      <c r="A166" s="3"/>
      <c r="B166" s="19"/>
      <c r="C166" s="19"/>
      <c r="D166" s="19"/>
      <c r="E166" s="29"/>
      <c r="F166" s="19"/>
      <c r="G166" s="19"/>
      <c r="H166" s="29"/>
    </row>
    <row r="167" spans="1:8" ht="12.75">
      <c r="A167" s="23" t="s">
        <v>119</v>
      </c>
      <c r="B167" t="s">
        <v>120</v>
      </c>
      <c r="C167" s="19"/>
      <c r="D167" s="19"/>
      <c r="E167" s="29"/>
      <c r="F167" s="19"/>
      <c r="G167" s="19"/>
      <c r="H167" s="29"/>
    </row>
    <row r="168" spans="1:8" ht="15.75" customHeight="1">
      <c r="A168" s="3"/>
      <c r="B168" s="19" t="s">
        <v>121</v>
      </c>
      <c r="C168" s="19"/>
      <c r="D168" s="19"/>
      <c r="E168" s="29"/>
      <c r="F168" s="19"/>
      <c r="G168" s="19"/>
      <c r="H168" s="29"/>
    </row>
    <row r="169" spans="3:8" ht="12.75">
      <c r="C169" s="19"/>
      <c r="D169" s="19"/>
      <c r="E169" s="29"/>
      <c r="F169" s="19"/>
      <c r="G169" s="19"/>
      <c r="H169" s="29"/>
    </row>
    <row r="170" spans="1:8" ht="12.75">
      <c r="A170" s="3"/>
      <c r="B170" s="19" t="s">
        <v>122</v>
      </c>
      <c r="C170" s="19"/>
      <c r="D170" s="19"/>
      <c r="E170" s="29"/>
      <c r="F170" s="19"/>
      <c r="G170" s="19"/>
      <c r="H170" s="29"/>
    </row>
    <row r="171" spans="2:8" ht="18" customHeight="1">
      <c r="B171" s="19"/>
      <c r="C171" s="19"/>
      <c r="D171" s="19"/>
      <c r="E171" s="24"/>
      <c r="F171" s="19"/>
      <c r="H171" s="64" t="s">
        <v>77</v>
      </c>
    </row>
    <row r="172" spans="1:8" ht="15" customHeight="1">
      <c r="A172" s="23"/>
      <c r="B172" s="19" t="s">
        <v>184</v>
      </c>
      <c r="C172" s="19"/>
      <c r="D172" s="19"/>
      <c r="E172" s="29"/>
      <c r="F172" s="19"/>
      <c r="H172" s="29">
        <v>5000</v>
      </c>
    </row>
    <row r="173" spans="1:8" ht="17.25" customHeight="1">
      <c r="A173" s="23"/>
      <c r="B173" s="19" t="s">
        <v>123</v>
      </c>
      <c r="C173" s="19"/>
      <c r="D173" s="19"/>
      <c r="E173" s="29"/>
      <c r="F173" s="19"/>
      <c r="H173" s="29">
        <v>4531</v>
      </c>
    </row>
    <row r="174" spans="1:8" ht="18.75" customHeight="1" thickBot="1">
      <c r="A174" s="23"/>
      <c r="B174" s="19" t="s">
        <v>124</v>
      </c>
      <c r="C174" s="19"/>
      <c r="D174" s="19"/>
      <c r="E174" s="29"/>
      <c r="F174" s="19"/>
      <c r="H174" s="44">
        <v>469</v>
      </c>
    </row>
    <row r="175" spans="1:8" ht="20.25" customHeight="1" thickTop="1">
      <c r="A175" s="23"/>
      <c r="B175" s="19"/>
      <c r="C175" s="19"/>
      <c r="D175" s="19"/>
      <c r="E175" s="29"/>
      <c r="F175" s="19"/>
      <c r="G175" s="19"/>
      <c r="H175" s="29"/>
    </row>
    <row r="176" spans="1:8" ht="13.5" customHeight="1">
      <c r="A176" s="3"/>
      <c r="B176" s="19" t="s">
        <v>125</v>
      </c>
      <c r="C176" s="19"/>
      <c r="D176" s="19"/>
      <c r="E176" s="29"/>
      <c r="F176" s="19"/>
      <c r="G176" s="19"/>
      <c r="H176" s="29"/>
    </row>
    <row r="177" spans="1:8" ht="12.75">
      <c r="A177" s="3"/>
      <c r="B177" s="19"/>
      <c r="C177" s="19"/>
      <c r="D177" s="19"/>
      <c r="E177" s="29"/>
      <c r="F177" s="19"/>
      <c r="G177" s="19"/>
      <c r="H177" s="29"/>
    </row>
    <row r="178" spans="1:8" ht="12.75">
      <c r="A178" s="23" t="s">
        <v>126</v>
      </c>
      <c r="B178" s="19" t="s">
        <v>127</v>
      </c>
      <c r="C178" s="19"/>
      <c r="D178" s="19"/>
      <c r="E178" s="29"/>
      <c r="F178" s="19"/>
      <c r="G178" s="19"/>
      <c r="H178" s="29"/>
    </row>
    <row r="179" spans="1:8" ht="12.75">
      <c r="A179" s="3"/>
      <c r="B179" s="19" t="s">
        <v>128</v>
      </c>
      <c r="C179" s="19"/>
      <c r="D179" s="19"/>
      <c r="E179" s="29"/>
      <c r="F179" s="19"/>
      <c r="G179" s="19"/>
      <c r="H179" s="29"/>
    </row>
    <row r="180" spans="2:8" ht="12.75">
      <c r="B180" s="19" t="s">
        <v>129</v>
      </c>
      <c r="C180" s="19"/>
      <c r="D180" s="19"/>
      <c r="E180" s="29"/>
      <c r="F180" s="19"/>
      <c r="G180" s="19"/>
      <c r="H180" s="29"/>
    </row>
    <row r="181" spans="2:8" ht="12.75">
      <c r="B181" s="19"/>
      <c r="C181" s="19"/>
      <c r="D181" s="19"/>
      <c r="E181" s="29"/>
      <c r="F181" s="19"/>
      <c r="G181" s="19"/>
      <c r="H181" s="29"/>
    </row>
    <row r="182" spans="1:8" ht="12.75">
      <c r="A182" s="23" t="s">
        <v>130</v>
      </c>
      <c r="B182" s="19" t="s">
        <v>131</v>
      </c>
      <c r="C182" s="19"/>
      <c r="D182" s="19"/>
      <c r="E182" s="29"/>
      <c r="F182" s="19"/>
      <c r="G182" s="19"/>
      <c r="H182" s="29"/>
    </row>
    <row r="183" spans="1:8" ht="9.75" customHeight="1">
      <c r="A183" s="3"/>
      <c r="B183" s="19"/>
      <c r="C183" s="19"/>
      <c r="D183" s="19"/>
      <c r="E183" s="29"/>
      <c r="F183" s="19"/>
      <c r="G183" s="19"/>
      <c r="H183" s="64" t="s">
        <v>77</v>
      </c>
    </row>
    <row r="184" spans="1:8" ht="15" customHeight="1">
      <c r="A184" s="3"/>
      <c r="B184" s="19" t="s">
        <v>132</v>
      </c>
      <c r="C184" s="19"/>
      <c r="D184" s="19"/>
      <c r="E184" s="29"/>
      <c r="F184" s="19"/>
      <c r="G184" s="19"/>
      <c r="H184" s="29">
        <v>1185</v>
      </c>
    </row>
    <row r="185" spans="1:8" ht="10.5" customHeight="1">
      <c r="A185" s="3"/>
      <c r="B185" s="50"/>
      <c r="C185" s="50"/>
      <c r="D185" s="50"/>
      <c r="E185" s="46"/>
      <c r="F185" s="50"/>
      <c r="G185" s="50"/>
      <c r="H185" s="46"/>
    </row>
    <row r="186" spans="1:8" ht="14.25" customHeight="1">
      <c r="A186" s="3"/>
      <c r="B186" s="19" t="s">
        <v>133</v>
      </c>
      <c r="C186" s="50"/>
      <c r="D186" s="50"/>
      <c r="E186" s="46"/>
      <c r="F186" s="50"/>
      <c r="G186" s="50"/>
      <c r="H186" s="46"/>
    </row>
    <row r="187" spans="1:8" ht="15" customHeight="1">
      <c r="A187" s="3"/>
      <c r="C187" s="19"/>
      <c r="D187" s="19"/>
      <c r="E187" s="29"/>
      <c r="F187" s="19"/>
      <c r="G187" s="19"/>
      <c r="H187" s="29"/>
    </row>
    <row r="188" spans="1:8" ht="15" customHeight="1">
      <c r="A188" s="23" t="s">
        <v>135</v>
      </c>
      <c r="B188" s="19" t="s">
        <v>136</v>
      </c>
      <c r="C188" s="19"/>
      <c r="D188" s="19"/>
      <c r="E188" s="29"/>
      <c r="F188" s="19"/>
      <c r="G188" s="19"/>
      <c r="H188" s="29"/>
    </row>
    <row r="189" spans="2:8" ht="12" customHeight="1">
      <c r="B189" s="19" t="s">
        <v>137</v>
      </c>
      <c r="C189" s="19"/>
      <c r="D189" s="19"/>
      <c r="E189" s="29"/>
      <c r="F189" s="19"/>
      <c r="G189" s="19"/>
      <c r="H189" s="29"/>
    </row>
    <row r="190" spans="1:8" ht="12.75" customHeight="1">
      <c r="A190" s="3"/>
      <c r="B190" t="s">
        <v>185</v>
      </c>
      <c r="C190" s="19"/>
      <c r="D190" s="19"/>
      <c r="E190" s="29"/>
      <c r="F190" s="19"/>
      <c r="G190" s="19"/>
      <c r="H190" s="29"/>
    </row>
    <row r="191" spans="1:8" ht="15" customHeight="1">
      <c r="A191" s="3"/>
      <c r="C191" s="19"/>
      <c r="D191" s="19"/>
      <c r="E191" s="29"/>
      <c r="F191" s="19"/>
      <c r="G191" s="19"/>
      <c r="H191" s="29"/>
    </row>
    <row r="192" spans="1:8" ht="15" customHeight="1">
      <c r="A192" s="3"/>
      <c r="C192" s="19"/>
      <c r="D192" s="19"/>
      <c r="E192" s="29"/>
      <c r="F192" s="19"/>
      <c r="G192" s="19"/>
      <c r="H192" s="29"/>
    </row>
    <row r="193" spans="1:8" ht="21" customHeight="1">
      <c r="A193" s="40" t="s">
        <v>0</v>
      </c>
      <c r="B193" s="1"/>
      <c r="C193" s="1"/>
      <c r="D193" s="19"/>
      <c r="E193" s="29"/>
      <c r="F193" s="19"/>
      <c r="G193" s="19"/>
      <c r="H193" s="29"/>
    </row>
    <row r="194" spans="1:8" ht="18.75" customHeight="1">
      <c r="A194" s="14" t="s">
        <v>1</v>
      </c>
      <c r="B194" s="14"/>
      <c r="C194" s="1"/>
      <c r="D194" s="19"/>
      <c r="E194" s="29"/>
      <c r="F194" s="19"/>
      <c r="G194" s="19"/>
      <c r="H194" s="29"/>
    </row>
    <row r="195" spans="1:8" ht="18" customHeight="1">
      <c r="A195" s="3"/>
      <c r="C195" s="19"/>
      <c r="D195" s="19"/>
      <c r="E195" s="29"/>
      <c r="F195" s="19"/>
      <c r="G195" s="19"/>
      <c r="H195" s="29"/>
    </row>
    <row r="196" spans="1:8" ht="18.75" customHeight="1">
      <c r="A196" s="36" t="s">
        <v>134</v>
      </c>
      <c r="C196" s="19"/>
      <c r="D196" s="19"/>
      <c r="E196" s="29"/>
      <c r="F196" s="19"/>
      <c r="G196" s="19"/>
      <c r="H196" s="29"/>
    </row>
    <row r="197" spans="1:8" ht="18" customHeight="1">
      <c r="A197" s="3"/>
      <c r="C197" s="19"/>
      <c r="D197" s="19"/>
      <c r="E197" s="29"/>
      <c r="F197" s="19"/>
      <c r="G197" s="19"/>
      <c r="H197" s="29"/>
    </row>
    <row r="198" spans="1:8" ht="13.5" customHeight="1">
      <c r="A198" s="23" t="s">
        <v>138</v>
      </c>
      <c r="B198" s="19" t="s">
        <v>139</v>
      </c>
      <c r="H198" s="29"/>
    </row>
    <row r="199" ht="13.5" customHeight="1">
      <c r="H199" s="29"/>
    </row>
    <row r="200" spans="1:8" ht="12.75">
      <c r="A200" s="23" t="s">
        <v>140</v>
      </c>
      <c r="B200" t="s">
        <v>141</v>
      </c>
      <c r="H200" s="29"/>
    </row>
    <row r="201" spans="3:8" ht="12.75" customHeight="1">
      <c r="C201" s="19"/>
      <c r="D201" s="19"/>
      <c r="E201" s="29"/>
      <c r="F201" s="19"/>
      <c r="G201" s="19"/>
      <c r="H201" s="29"/>
    </row>
    <row r="202" spans="1:8" ht="12.75" customHeight="1">
      <c r="A202" s="23" t="s">
        <v>142</v>
      </c>
      <c r="B202" t="s">
        <v>143</v>
      </c>
      <c r="C202" s="19"/>
      <c r="D202" s="19"/>
      <c r="E202" s="29"/>
      <c r="F202" s="19"/>
      <c r="G202" s="19"/>
      <c r="H202" s="29"/>
    </row>
    <row r="203" spans="2:8" ht="12.75" customHeight="1">
      <c r="B203" t="s">
        <v>144</v>
      </c>
      <c r="H203" s="29"/>
    </row>
    <row r="204" spans="2:8" ht="12.75" customHeight="1">
      <c r="B204" t="s">
        <v>145</v>
      </c>
      <c r="C204" s="18"/>
      <c r="D204" s="18"/>
      <c r="E204" s="32"/>
      <c r="F204" s="18"/>
      <c r="G204" s="18"/>
      <c r="H204" s="29"/>
    </row>
    <row r="205" spans="1:8" ht="12.75" customHeight="1">
      <c r="A205" s="3"/>
      <c r="E205" s="8"/>
      <c r="H205" s="29"/>
    </row>
    <row r="206" spans="1:8" ht="12.75" customHeight="1">
      <c r="A206" s="23" t="s">
        <v>146</v>
      </c>
      <c r="B206" t="s">
        <v>147</v>
      </c>
      <c r="H206" s="29"/>
    </row>
    <row r="207" spans="2:8" ht="12.75" customHeight="1">
      <c r="B207" t="s">
        <v>148</v>
      </c>
      <c r="H207" s="29"/>
    </row>
    <row r="208" ht="12.75" customHeight="1">
      <c r="H208" s="29"/>
    </row>
    <row r="209" spans="1:8" ht="12.75" customHeight="1">
      <c r="A209" s="23" t="s">
        <v>149</v>
      </c>
      <c r="B209" t="s">
        <v>150</v>
      </c>
      <c r="H209" s="29"/>
    </row>
    <row r="210" spans="2:8" ht="12.75" customHeight="1">
      <c r="B210" t="s">
        <v>151</v>
      </c>
      <c r="H210" s="19"/>
    </row>
    <row r="211" spans="1:8" ht="12.75" customHeight="1">
      <c r="A211" s="3"/>
      <c r="B211" t="s">
        <v>152</v>
      </c>
      <c r="H211" s="19"/>
    </row>
    <row r="212" spans="1:8" ht="12.75" customHeight="1">
      <c r="A212" s="3"/>
      <c r="B212" t="s">
        <v>153</v>
      </c>
      <c r="H212" s="19"/>
    </row>
    <row r="213" spans="1:8" ht="7.5" customHeight="1">
      <c r="A213" s="3"/>
      <c r="H213" s="19"/>
    </row>
    <row r="214" spans="1:8" ht="12.75" customHeight="1">
      <c r="A214" s="3"/>
      <c r="B214" t="s">
        <v>154</v>
      </c>
      <c r="H214" s="19"/>
    </row>
    <row r="215" spans="1:8" ht="12.75" customHeight="1">
      <c r="A215" s="3"/>
      <c r="B215" t="s">
        <v>155</v>
      </c>
      <c r="H215" s="19"/>
    </row>
    <row r="216" spans="1:8" ht="12.75" customHeight="1">
      <c r="A216" s="3"/>
      <c r="B216" t="s">
        <v>156</v>
      </c>
      <c r="H216" s="19"/>
    </row>
    <row r="217" spans="1:8" ht="12.75" customHeight="1">
      <c r="A217" s="3"/>
      <c r="H217" s="19"/>
    </row>
    <row r="218" spans="1:8" ht="12.75" customHeight="1">
      <c r="A218" s="23" t="s">
        <v>157</v>
      </c>
      <c r="B218" t="s">
        <v>158</v>
      </c>
      <c r="H218" s="19"/>
    </row>
    <row r="219" spans="1:8" ht="12.75" customHeight="1">
      <c r="A219" s="3"/>
      <c r="B219" t="s">
        <v>159</v>
      </c>
      <c r="H219" s="19"/>
    </row>
    <row r="220" spans="1:8" ht="12.75" customHeight="1">
      <c r="A220" s="3"/>
      <c r="H220" s="19"/>
    </row>
    <row r="221" spans="1:8" ht="12.75" customHeight="1">
      <c r="A221" s="23" t="s">
        <v>160</v>
      </c>
      <c r="B221" s="19" t="s">
        <v>161</v>
      </c>
      <c r="H221" s="19"/>
    </row>
    <row r="222" spans="1:8" ht="12.75" customHeight="1">
      <c r="A222" s="3"/>
      <c r="H222" s="19"/>
    </row>
    <row r="223" spans="1:8" ht="12.75" customHeight="1">
      <c r="A223" s="23" t="s">
        <v>162</v>
      </c>
      <c r="B223" t="s">
        <v>163</v>
      </c>
      <c r="H223" s="19"/>
    </row>
    <row r="224" spans="2:8" ht="12.75" customHeight="1">
      <c r="B224" t="s">
        <v>186</v>
      </c>
      <c r="H224" s="19"/>
    </row>
    <row r="225" spans="1:8" ht="12.75" customHeight="1">
      <c r="A225" s="3"/>
      <c r="H225" s="19"/>
    </row>
    <row r="226" spans="1:8" ht="12.75" customHeight="1">
      <c r="A226" s="23" t="s">
        <v>164</v>
      </c>
      <c r="B226" t="s">
        <v>165</v>
      </c>
      <c r="H226" s="19"/>
    </row>
    <row r="227" spans="1:8" ht="12.75" customHeight="1">
      <c r="A227" s="3"/>
      <c r="B227" t="s">
        <v>166</v>
      </c>
      <c r="H227" s="19"/>
    </row>
    <row r="228" spans="1:8" ht="12.75" customHeight="1">
      <c r="A228" s="3"/>
      <c r="B228" t="s">
        <v>167</v>
      </c>
      <c r="H228" s="19"/>
    </row>
    <row r="229" spans="1:8" ht="12.75" customHeight="1">
      <c r="A229" s="3"/>
      <c r="H229" s="19"/>
    </row>
    <row r="230" spans="1:8" ht="12.75" customHeight="1">
      <c r="A230" s="23" t="s">
        <v>168</v>
      </c>
      <c r="B230" t="s">
        <v>169</v>
      </c>
      <c r="H230" s="19"/>
    </row>
    <row r="231" spans="1:8" ht="15" customHeight="1">
      <c r="A231" s="3"/>
      <c r="B231" t="s">
        <v>170</v>
      </c>
      <c r="H231" s="19"/>
    </row>
    <row r="232" spans="1:8" ht="9" customHeight="1">
      <c r="A232" s="3"/>
      <c r="B232" s="5"/>
      <c r="H232" s="19"/>
    </row>
    <row r="233" spans="1:8" ht="12.75" customHeight="1">
      <c r="A233" s="3"/>
      <c r="B233" s="5" t="s">
        <v>171</v>
      </c>
      <c r="H233" s="19"/>
    </row>
    <row r="234" spans="1:8" ht="12.75" customHeight="1">
      <c r="A234" s="3"/>
      <c r="B234" t="s">
        <v>172</v>
      </c>
      <c r="H234" s="19"/>
    </row>
    <row r="235" spans="1:8" ht="12.75" customHeight="1">
      <c r="A235" s="3"/>
      <c r="B235" t="s">
        <v>173</v>
      </c>
      <c r="H235" s="19"/>
    </row>
    <row r="236" spans="1:8" ht="8.25" customHeight="1">
      <c r="A236" s="3"/>
      <c r="H236" s="19"/>
    </row>
    <row r="237" spans="1:8" ht="12" customHeight="1">
      <c r="A237" s="3"/>
      <c r="B237" t="s">
        <v>174</v>
      </c>
      <c r="H237" s="19"/>
    </row>
    <row r="238" spans="2:8" ht="12.75">
      <c r="B238" t="s">
        <v>175</v>
      </c>
      <c r="H238" s="19"/>
    </row>
    <row r="239" ht="12.75">
      <c r="H239" s="19"/>
    </row>
    <row r="240" ht="44.25" customHeight="1">
      <c r="H240" s="19"/>
    </row>
    <row r="241" spans="1:8" ht="16.5" customHeight="1">
      <c r="A241" s="3" t="s">
        <v>176</v>
      </c>
      <c r="H241" s="19"/>
    </row>
    <row r="242" spans="1:8" ht="14.25" customHeight="1">
      <c r="A242" s="3" t="s">
        <v>177</v>
      </c>
      <c r="H242" s="19"/>
    </row>
    <row r="243" spans="1:8" ht="15" customHeight="1">
      <c r="A243" s="3"/>
      <c r="H243" s="19"/>
    </row>
    <row r="244" spans="1:8" ht="12.75">
      <c r="A244" s="3" t="s">
        <v>178</v>
      </c>
      <c r="H244" s="19"/>
    </row>
    <row r="245" spans="1:8" ht="12.75">
      <c r="A245" t="s">
        <v>179</v>
      </c>
      <c r="H245" s="19"/>
    </row>
    <row r="246" ht="12.75">
      <c r="H246" s="19"/>
    </row>
    <row r="247" ht="12.75">
      <c r="H247" s="19"/>
    </row>
    <row r="248" ht="12.75">
      <c r="H248" s="19"/>
    </row>
    <row r="249" ht="12.75">
      <c r="H249" s="19"/>
    </row>
    <row r="250" ht="12.75">
      <c r="H250" s="19"/>
    </row>
    <row r="251" ht="12.75">
      <c r="H251" s="19"/>
    </row>
    <row r="252" ht="12.75">
      <c r="H252" s="19"/>
    </row>
    <row r="253" ht="12.75">
      <c r="H253" s="19"/>
    </row>
    <row r="254" ht="12.75">
      <c r="H254" s="19"/>
    </row>
    <row r="255" ht="12.75">
      <c r="H255" s="19"/>
    </row>
    <row r="256" ht="12.75">
      <c r="H256" s="19"/>
    </row>
    <row r="257" ht="12.75">
      <c r="H257" s="19"/>
    </row>
    <row r="258" ht="12.75">
      <c r="H258" s="19"/>
    </row>
    <row r="259" ht="12.75">
      <c r="H259" s="19"/>
    </row>
    <row r="260" ht="12.75">
      <c r="H260" s="19"/>
    </row>
    <row r="261" ht="12.75">
      <c r="H261" s="19"/>
    </row>
    <row r="262" ht="12.75">
      <c r="H262" s="19"/>
    </row>
    <row r="263" ht="12.75">
      <c r="H263" s="19"/>
    </row>
    <row r="264" ht="12.75">
      <c r="H264" s="19"/>
    </row>
    <row r="265" ht="12.75">
      <c r="H265" s="19"/>
    </row>
    <row r="266" ht="12.75">
      <c r="H266" s="19"/>
    </row>
    <row r="267" ht="12.75">
      <c r="H267" s="19"/>
    </row>
    <row r="268" ht="12.75">
      <c r="H268" s="19"/>
    </row>
    <row r="269" ht="12.75">
      <c r="H269" s="19"/>
    </row>
    <row r="270" ht="12.75">
      <c r="H270" s="19"/>
    </row>
    <row r="271" ht="12.75">
      <c r="H271" s="19"/>
    </row>
    <row r="272" ht="12.75">
      <c r="H272" s="19"/>
    </row>
    <row r="273" ht="12.75">
      <c r="H273" s="19"/>
    </row>
    <row r="274" ht="12.75">
      <c r="H274" s="19"/>
    </row>
    <row r="275" spans="1:8" ht="12.75">
      <c r="A275" s="17"/>
      <c r="B275" s="17"/>
      <c r="C275" s="17"/>
      <c r="D275" s="17"/>
      <c r="E275" s="17"/>
      <c r="F275" s="17"/>
      <c r="G275" s="17"/>
      <c r="H275" s="50"/>
    </row>
    <row r="276" spans="1:8" ht="14.25" customHeight="1">
      <c r="A276" s="17"/>
      <c r="B276" s="17"/>
      <c r="C276" s="17"/>
      <c r="D276" s="17"/>
      <c r="E276" s="17"/>
      <c r="F276" s="17"/>
      <c r="G276" s="42"/>
      <c r="H276" s="45"/>
    </row>
    <row r="277" spans="1:8" ht="12.75">
      <c r="A277" s="17"/>
      <c r="B277" s="17"/>
      <c r="C277" s="42"/>
      <c r="D277" s="42"/>
      <c r="E277" s="42"/>
      <c r="F277" s="17"/>
      <c r="G277" s="42"/>
      <c r="H277" s="45"/>
    </row>
    <row r="278" spans="1:8" ht="6" customHeight="1">
      <c r="A278" s="17"/>
      <c r="B278" s="17"/>
      <c r="C278" s="17"/>
      <c r="D278" s="17"/>
      <c r="E278" s="17"/>
      <c r="F278" s="17"/>
      <c r="G278" s="17"/>
      <c r="H278" s="50"/>
    </row>
    <row r="279" spans="1:8" ht="26.25" customHeight="1">
      <c r="A279" s="49"/>
      <c r="B279" s="17"/>
      <c r="C279" s="17"/>
      <c r="D279" s="17"/>
      <c r="E279" s="17"/>
      <c r="F279" s="17"/>
      <c r="G279" s="17"/>
      <c r="H279" s="50"/>
    </row>
    <row r="280" spans="1:8" ht="12.75">
      <c r="A280" s="49"/>
      <c r="B280" s="17"/>
      <c r="C280" s="17"/>
      <c r="D280" s="17"/>
      <c r="E280" s="17"/>
      <c r="F280" s="17"/>
      <c r="G280" s="17"/>
      <c r="H280" s="50"/>
    </row>
    <row r="281" spans="1:8" ht="12.75">
      <c r="A281" s="49"/>
      <c r="B281" s="50"/>
      <c r="C281" s="56"/>
      <c r="D281" s="35"/>
      <c r="E281" s="56"/>
      <c r="F281" s="56"/>
      <c r="G281" s="56"/>
      <c r="H281" s="46"/>
    </row>
    <row r="282" spans="1:8" ht="12.75">
      <c r="A282" s="49"/>
      <c r="B282" s="17"/>
      <c r="C282" s="56"/>
      <c r="D282" s="35"/>
      <c r="E282" s="56"/>
      <c r="F282" s="56"/>
      <c r="G282" s="56"/>
      <c r="H282" s="46"/>
    </row>
    <row r="283" spans="1:8" ht="12.75">
      <c r="A283" s="49"/>
      <c r="B283" s="50"/>
      <c r="C283" s="56"/>
      <c r="D283" s="35"/>
      <c r="E283" s="56"/>
      <c r="F283" s="56"/>
      <c r="G283" s="35"/>
      <c r="H283" s="46"/>
    </row>
    <row r="284" spans="1:8" ht="12.75">
      <c r="A284" s="49"/>
      <c r="B284" s="50"/>
      <c r="C284" s="56"/>
      <c r="D284" s="56"/>
      <c r="E284" s="56"/>
      <c r="F284" s="56"/>
      <c r="G284" s="56"/>
      <c r="H284" s="46"/>
    </row>
    <row r="285" spans="1:8" ht="12.75">
      <c r="A285" s="49"/>
      <c r="B285" s="50"/>
      <c r="C285" s="56"/>
      <c r="D285" s="56"/>
      <c r="E285" s="56"/>
      <c r="F285" s="56"/>
      <c r="G285" s="56"/>
      <c r="H285" s="46"/>
    </row>
    <row r="286" spans="1:8" ht="12.75">
      <c r="A286" s="49"/>
      <c r="B286" s="17"/>
      <c r="C286" s="56"/>
      <c r="D286" s="56"/>
      <c r="E286" s="56"/>
      <c r="F286" s="56"/>
      <c r="G286" s="56"/>
      <c r="H286" s="46"/>
    </row>
    <row r="287" spans="1:9" ht="12.75">
      <c r="A287" s="17"/>
      <c r="B287" s="17"/>
      <c r="C287" s="56"/>
      <c r="D287" s="56"/>
      <c r="E287" s="56"/>
      <c r="F287" s="56"/>
      <c r="G287" s="56"/>
      <c r="H287" s="46"/>
      <c r="I287" s="41"/>
    </row>
    <row r="288" spans="1:8" ht="12.75">
      <c r="A288" s="49"/>
      <c r="B288" s="50"/>
      <c r="C288" s="17"/>
      <c r="D288" s="35"/>
      <c r="E288" s="17"/>
      <c r="F288" s="56"/>
      <c r="G288" s="56"/>
      <c r="H288" s="46"/>
    </row>
    <row r="289" spans="1:8" ht="12.75">
      <c r="A289" s="49"/>
      <c r="B289" s="50"/>
      <c r="C289" s="35"/>
      <c r="D289" s="35"/>
      <c r="E289" s="35"/>
      <c r="F289" s="56"/>
      <c r="G289" s="56"/>
      <c r="H289" s="46"/>
    </row>
    <row r="290" spans="1:8" ht="12.75">
      <c r="A290" s="49"/>
      <c r="B290" s="50"/>
      <c r="C290" s="35"/>
      <c r="D290" s="35"/>
      <c r="E290" s="35"/>
      <c r="F290" s="56"/>
      <c r="G290" s="56"/>
      <c r="H290" s="46"/>
    </row>
    <row r="291" spans="1:8" ht="12.75">
      <c r="A291" s="49"/>
      <c r="B291" s="50"/>
      <c r="C291" s="35"/>
      <c r="D291" s="35"/>
      <c r="E291" s="35"/>
      <c r="F291" s="56"/>
      <c r="G291" s="56"/>
      <c r="H291" s="46"/>
    </row>
    <row r="292" spans="1:8" ht="12.75">
      <c r="A292" s="49"/>
      <c r="B292" s="50"/>
      <c r="C292" s="35"/>
      <c r="D292" s="35"/>
      <c r="E292" s="35"/>
      <c r="F292" s="56"/>
      <c r="G292" s="56"/>
      <c r="H292" s="46"/>
    </row>
    <row r="293" spans="1:8" ht="12.75">
      <c r="A293" s="49"/>
      <c r="B293" s="50"/>
      <c r="C293" s="56"/>
      <c r="D293" s="56"/>
      <c r="E293" s="56"/>
      <c r="F293" s="56"/>
      <c r="G293" s="56"/>
      <c r="H293" s="46"/>
    </row>
    <row r="294" spans="1:8" ht="12.75">
      <c r="A294" s="49"/>
      <c r="B294" s="17"/>
      <c r="C294" s="56"/>
      <c r="D294" s="56"/>
      <c r="E294" s="56"/>
      <c r="F294" s="56"/>
      <c r="G294" s="56"/>
      <c r="H294" s="46"/>
    </row>
    <row r="295" spans="1:8" ht="12.75">
      <c r="A295" s="49"/>
      <c r="B295" s="17"/>
      <c r="C295" s="56"/>
      <c r="D295" s="56"/>
      <c r="E295" s="56"/>
      <c r="F295" s="56"/>
      <c r="G295" s="56"/>
      <c r="H295" s="46"/>
    </row>
    <row r="296" spans="1:8" ht="12.75">
      <c r="A296" s="17"/>
      <c r="B296" s="17"/>
      <c r="C296" s="35"/>
      <c r="D296" s="35"/>
      <c r="E296" s="35"/>
      <c r="F296" s="35"/>
      <c r="G296" s="35"/>
      <c r="H296" s="46"/>
    </row>
    <row r="297" spans="1:8" ht="12.75">
      <c r="A297" s="17"/>
      <c r="B297" s="17"/>
      <c r="C297" s="35"/>
      <c r="D297" s="35"/>
      <c r="E297" s="35"/>
      <c r="F297" s="35"/>
      <c r="G297" s="35"/>
      <c r="H297" s="46"/>
    </row>
    <row r="298" spans="1:8" ht="18" customHeight="1">
      <c r="A298" s="17"/>
      <c r="B298" s="17"/>
      <c r="C298" s="56"/>
      <c r="D298" s="56"/>
      <c r="E298" s="56"/>
      <c r="F298" s="56"/>
      <c r="G298" s="56"/>
      <c r="H298" s="46"/>
    </row>
    <row r="299" spans="1:8" ht="12.75">
      <c r="A299" s="17"/>
      <c r="B299" s="17"/>
      <c r="C299" s="56"/>
      <c r="D299" s="56"/>
      <c r="E299" s="56"/>
      <c r="F299" s="56"/>
      <c r="G299" s="56"/>
      <c r="H299" s="46"/>
    </row>
    <row r="300" spans="1:8" ht="12.75">
      <c r="A300" s="49"/>
      <c r="B300" s="17"/>
      <c r="C300" s="17"/>
      <c r="D300" s="17"/>
      <c r="E300" s="17"/>
      <c r="F300" s="17"/>
      <c r="G300" s="17"/>
      <c r="H300" s="50"/>
    </row>
    <row r="301" spans="1:8" ht="12.75">
      <c r="A301" s="49"/>
      <c r="B301" s="51"/>
      <c r="C301" s="17"/>
      <c r="D301" s="17"/>
      <c r="E301" s="42"/>
      <c r="F301" s="42"/>
      <c r="G301" s="42"/>
      <c r="H301" s="45"/>
    </row>
    <row r="302" spans="1:8" ht="12.75">
      <c r="A302" s="49"/>
      <c r="B302" s="17"/>
      <c r="C302" s="17"/>
      <c r="D302" s="17"/>
      <c r="E302" s="17"/>
      <c r="F302" s="17"/>
      <c r="G302" s="17"/>
      <c r="H302" s="50"/>
    </row>
    <row r="303" spans="1:8" ht="12.75">
      <c r="A303" s="49"/>
      <c r="B303" s="52"/>
      <c r="C303" s="52"/>
      <c r="D303" s="53"/>
      <c r="E303" s="35"/>
      <c r="F303" s="35"/>
      <c r="G303" s="35"/>
      <c r="H303" s="46"/>
    </row>
    <row r="304" spans="1:8" ht="12.75">
      <c r="A304" s="49"/>
      <c r="B304" s="52"/>
      <c r="C304" s="52"/>
      <c r="D304" s="53"/>
      <c r="E304" s="52"/>
      <c r="F304" s="52"/>
      <c r="G304" s="52"/>
      <c r="H304" s="50"/>
    </row>
    <row r="305" spans="1:8" ht="12.75">
      <c r="A305" s="49"/>
      <c r="B305" s="52"/>
      <c r="C305" s="35"/>
      <c r="D305" s="53"/>
      <c r="E305" s="52"/>
      <c r="F305" s="52"/>
      <c r="G305" s="52"/>
      <c r="H305" s="50"/>
    </row>
    <row r="306" spans="1:8" ht="12.75">
      <c r="A306" s="49"/>
      <c r="B306" s="52"/>
      <c r="C306" s="52"/>
      <c r="D306" s="53"/>
      <c r="E306" s="52"/>
      <c r="F306" s="52"/>
      <c r="G306" s="52"/>
      <c r="H306" s="50"/>
    </row>
    <row r="307" spans="1:8" ht="12.75">
      <c r="A307" s="49"/>
      <c r="B307" s="52"/>
      <c r="C307" s="35"/>
      <c r="D307" s="53"/>
      <c r="E307" s="52"/>
      <c r="F307" s="52"/>
      <c r="G307" s="52"/>
      <c r="H307" s="50"/>
    </row>
    <row r="308" spans="1:8" ht="15.75" customHeight="1">
      <c r="A308" s="49"/>
      <c r="B308" s="54"/>
      <c r="C308" s="35"/>
      <c r="D308" s="55"/>
      <c r="E308" s="56"/>
      <c r="F308" s="56"/>
      <c r="G308" s="56"/>
      <c r="H308" s="57"/>
    </row>
    <row r="309" spans="1:8" ht="12.75">
      <c r="A309" s="49"/>
      <c r="B309" s="52"/>
      <c r="C309" s="56"/>
      <c r="D309" s="55"/>
      <c r="E309" s="56"/>
      <c r="F309" s="56"/>
      <c r="G309" s="56"/>
      <c r="H309" s="57"/>
    </row>
    <row r="310" spans="1:8" ht="12.75">
      <c r="A310" s="49"/>
      <c r="B310" s="52"/>
      <c r="C310" s="56"/>
      <c r="D310" s="55"/>
      <c r="E310" s="35"/>
      <c r="F310" s="56"/>
      <c r="G310" s="56"/>
      <c r="H310" s="46"/>
    </row>
    <row r="311" spans="1:8" ht="12.75">
      <c r="A311" s="49"/>
      <c r="B311" s="52"/>
      <c r="C311" s="56"/>
      <c r="D311" s="55"/>
      <c r="E311" s="56"/>
      <c r="F311" s="56"/>
      <c r="G311" s="56"/>
      <c r="H311" s="57"/>
    </row>
    <row r="312" spans="1:8" ht="12.75">
      <c r="A312" s="49"/>
      <c r="B312" s="52"/>
      <c r="C312" s="56"/>
      <c r="D312" s="56"/>
      <c r="E312" s="56"/>
      <c r="F312" s="56"/>
      <c r="G312" s="56"/>
      <c r="H312" s="57"/>
    </row>
    <row r="313" spans="1:8" ht="12.75">
      <c r="A313" s="49"/>
      <c r="B313" s="52"/>
      <c r="C313" s="56"/>
      <c r="D313" s="56"/>
      <c r="E313" s="58"/>
      <c r="F313" s="56"/>
      <c r="G313" s="56"/>
      <c r="H313" s="59"/>
    </row>
    <row r="314" spans="1:8" ht="12.75">
      <c r="A314" s="17"/>
      <c r="B314" s="52"/>
      <c r="C314" s="56"/>
      <c r="D314" s="56"/>
      <c r="E314" s="56"/>
      <c r="F314" s="56"/>
      <c r="G314" s="56"/>
      <c r="H314" s="57"/>
    </row>
    <row r="315" spans="1:8" ht="12.75">
      <c r="A315" s="17"/>
      <c r="B315" s="17"/>
      <c r="C315" s="56"/>
      <c r="D315" s="56"/>
      <c r="E315" s="56"/>
      <c r="F315" s="56"/>
      <c r="G315" s="56"/>
      <c r="H315" s="57"/>
    </row>
    <row r="316" spans="3:8" ht="12.75">
      <c r="C316" s="37"/>
      <c r="D316" s="37"/>
      <c r="E316" s="37"/>
      <c r="F316" s="37"/>
      <c r="G316" s="37"/>
      <c r="H316" s="47"/>
    </row>
    <row r="317" spans="3:8" ht="12.75">
      <c r="C317" s="37"/>
      <c r="D317" s="37"/>
      <c r="E317" s="37"/>
      <c r="F317" s="37"/>
      <c r="G317" s="37"/>
      <c r="H317" s="47"/>
    </row>
    <row r="318" spans="3:8" ht="12.75">
      <c r="C318" s="37"/>
      <c r="D318" s="37"/>
      <c r="E318" s="37"/>
      <c r="F318" s="37"/>
      <c r="G318" s="37"/>
      <c r="H318" s="47"/>
    </row>
    <row r="319" spans="3:8" ht="12.75">
      <c r="C319" s="37"/>
      <c r="D319" s="37"/>
      <c r="E319" s="37"/>
      <c r="F319" s="37"/>
      <c r="G319" s="37"/>
      <c r="H319" s="47"/>
    </row>
    <row r="320" spans="3:8" ht="12.75">
      <c r="C320" s="37"/>
      <c r="D320" s="37"/>
      <c r="E320" s="37"/>
      <c r="F320" s="37"/>
      <c r="G320" s="37"/>
      <c r="H320" s="47"/>
    </row>
    <row r="321" spans="3:8" ht="12.75">
      <c r="C321" s="37"/>
      <c r="D321" s="37"/>
      <c r="E321" s="37"/>
      <c r="F321" s="37"/>
      <c r="G321" s="37"/>
      <c r="H321" s="47"/>
    </row>
    <row r="322" spans="3:8" ht="12.75">
      <c r="C322" s="37"/>
      <c r="D322" s="37"/>
      <c r="E322" s="37"/>
      <c r="F322" s="37"/>
      <c r="G322" s="37"/>
      <c r="H322" s="47"/>
    </row>
    <row r="323" spans="3:8" ht="12.75">
      <c r="C323" s="37"/>
      <c r="D323" s="37"/>
      <c r="E323" s="37"/>
      <c r="F323" s="37"/>
      <c r="G323" s="37"/>
      <c r="H323" s="47"/>
    </row>
    <row r="324" spans="3:8" ht="12.75">
      <c r="C324" s="37"/>
      <c r="D324" s="37"/>
      <c r="E324" s="37"/>
      <c r="F324" s="37"/>
      <c r="G324" s="37"/>
      <c r="H324" s="47"/>
    </row>
    <row r="325" spans="3:8" ht="12.75">
      <c r="C325" s="37"/>
      <c r="D325" s="37"/>
      <c r="E325" s="37"/>
      <c r="F325" s="37"/>
      <c r="G325" s="37"/>
      <c r="H325" s="47"/>
    </row>
    <row r="326" ht="12.75">
      <c r="H326" s="19"/>
    </row>
    <row r="327" ht="12.75">
      <c r="H327" s="19"/>
    </row>
    <row r="328" ht="12.75">
      <c r="H328" s="19"/>
    </row>
    <row r="329" ht="12.75">
      <c r="H329" s="19"/>
    </row>
    <row r="330" ht="12.75">
      <c r="H330" s="19"/>
    </row>
    <row r="331" ht="12.75">
      <c r="H331" s="19"/>
    </row>
    <row r="332" ht="12.75">
      <c r="H332" s="19"/>
    </row>
    <row r="333" ht="12.75">
      <c r="H333" s="19"/>
    </row>
    <row r="334" ht="12.75">
      <c r="H334" s="19"/>
    </row>
    <row r="335" ht="12.75">
      <c r="H335" s="19"/>
    </row>
    <row r="336" ht="12.75">
      <c r="H336" s="19"/>
    </row>
    <row r="337" ht="12.75">
      <c r="H337" s="19"/>
    </row>
    <row r="338" ht="12.75">
      <c r="H338" s="19"/>
    </row>
    <row r="339" ht="12.75">
      <c r="H339" s="19"/>
    </row>
    <row r="340" ht="12.75">
      <c r="H340" s="19"/>
    </row>
    <row r="341" ht="12.75">
      <c r="H341" s="19"/>
    </row>
    <row r="342" ht="12.75">
      <c r="H342" s="19"/>
    </row>
    <row r="343" ht="12.75">
      <c r="H343" s="19"/>
    </row>
    <row r="344" ht="12.75">
      <c r="H344" s="19"/>
    </row>
    <row r="345" ht="12.75">
      <c r="H345" s="19"/>
    </row>
    <row r="346" ht="12.75">
      <c r="H346" s="19"/>
    </row>
    <row r="347" ht="12.75">
      <c r="H347" s="19"/>
    </row>
    <row r="348" ht="12.75">
      <c r="H348" s="19"/>
    </row>
    <row r="349" ht="12.75">
      <c r="H349" s="19"/>
    </row>
    <row r="350" ht="12.75">
      <c r="H350" s="19"/>
    </row>
    <row r="351" ht="12.75">
      <c r="H351" s="19"/>
    </row>
    <row r="352" ht="12.75">
      <c r="H352" s="19"/>
    </row>
    <row r="353" ht="12.75">
      <c r="H353" s="19"/>
    </row>
    <row r="354" ht="12.75">
      <c r="H354" s="19"/>
    </row>
    <row r="355" ht="12.75">
      <c r="H355" s="19"/>
    </row>
    <row r="356" ht="12.75">
      <c r="H356" s="19"/>
    </row>
    <row r="357" ht="12.75">
      <c r="H357" s="19"/>
    </row>
    <row r="358" ht="12.75">
      <c r="H358" s="19"/>
    </row>
    <row r="359" ht="12.75">
      <c r="H359" s="19"/>
    </row>
    <row r="360" ht="12.75">
      <c r="H360" s="19"/>
    </row>
    <row r="361" ht="12.75">
      <c r="H361" s="19"/>
    </row>
    <row r="362" ht="12.75">
      <c r="H362" s="19"/>
    </row>
    <row r="363" ht="12.75">
      <c r="H363" s="19"/>
    </row>
    <row r="364" ht="12.75">
      <c r="H364" s="19"/>
    </row>
    <row r="365" ht="12.75">
      <c r="H365" s="19"/>
    </row>
    <row r="366" ht="12.75">
      <c r="H366" s="19"/>
    </row>
    <row r="367" ht="12.75">
      <c r="H367" s="19"/>
    </row>
    <row r="368" ht="12.75">
      <c r="H368" s="19"/>
    </row>
    <row r="369" ht="12.75">
      <c r="H369" s="19"/>
    </row>
    <row r="370" ht="12.75">
      <c r="H370" s="19"/>
    </row>
    <row r="371" ht="12.75">
      <c r="H371" s="19"/>
    </row>
    <row r="372" ht="12.75">
      <c r="H372" s="19"/>
    </row>
    <row r="373" ht="12.75">
      <c r="H373" s="19"/>
    </row>
    <row r="374" ht="12.75">
      <c r="H374" s="19"/>
    </row>
    <row r="375" ht="12.75">
      <c r="H375" s="19"/>
    </row>
    <row r="376" ht="12.75">
      <c r="H376" s="19"/>
    </row>
    <row r="377" ht="12.75">
      <c r="H377" s="19"/>
    </row>
    <row r="378" ht="12.75">
      <c r="H378" s="19"/>
    </row>
    <row r="379" ht="12.75">
      <c r="H379" s="19"/>
    </row>
    <row r="380" ht="12.75">
      <c r="H380" s="19"/>
    </row>
    <row r="381" ht="12.75">
      <c r="H381" s="19"/>
    </row>
    <row r="382" ht="12.75">
      <c r="H382" s="19"/>
    </row>
    <row r="383" ht="12.75">
      <c r="H383" s="19"/>
    </row>
    <row r="384" ht="12.75">
      <c r="H384" s="19"/>
    </row>
    <row r="385" ht="12.75">
      <c r="H385" s="19"/>
    </row>
    <row r="386" ht="12.75">
      <c r="H386" s="19"/>
    </row>
    <row r="387" ht="12.75">
      <c r="H387" s="19"/>
    </row>
    <row r="388" ht="12.75">
      <c r="H388" s="19"/>
    </row>
    <row r="389" ht="12.75">
      <c r="H389" s="19"/>
    </row>
    <row r="390" ht="12.75">
      <c r="H390" s="19"/>
    </row>
    <row r="391" ht="12.75">
      <c r="H391" s="19"/>
    </row>
    <row r="392" ht="12.75">
      <c r="H392" s="19"/>
    </row>
    <row r="393" ht="12.75">
      <c r="H393" s="19"/>
    </row>
    <row r="394" ht="12.75">
      <c r="H394" s="19"/>
    </row>
    <row r="395" ht="12.75">
      <c r="H395" s="19"/>
    </row>
    <row r="396" ht="12.75">
      <c r="H396" s="19"/>
    </row>
    <row r="397" ht="12.75">
      <c r="H397" s="19"/>
    </row>
    <row r="398" ht="12.75">
      <c r="H398" s="19"/>
    </row>
    <row r="399" ht="12.75">
      <c r="H399" s="19"/>
    </row>
    <row r="400" ht="12.75">
      <c r="H400" s="19"/>
    </row>
    <row r="401" ht="12.75">
      <c r="H401" s="19"/>
    </row>
    <row r="402" ht="12.75">
      <c r="H402" s="19"/>
    </row>
    <row r="403" ht="12.75">
      <c r="H403" s="19"/>
    </row>
    <row r="404" ht="12.75">
      <c r="H404" s="19"/>
    </row>
    <row r="405" ht="12.75">
      <c r="H405" s="19"/>
    </row>
    <row r="406" ht="12.75">
      <c r="H406" s="19"/>
    </row>
    <row r="407" ht="12.75">
      <c r="H407" s="19"/>
    </row>
    <row r="408" ht="12.75">
      <c r="H408" s="19"/>
    </row>
    <row r="409" ht="12.75">
      <c r="H409" s="19"/>
    </row>
    <row r="410" ht="12.75">
      <c r="H410" s="19"/>
    </row>
    <row r="411" ht="12.75">
      <c r="H411" s="19"/>
    </row>
    <row r="412" ht="12.75">
      <c r="H412" s="19"/>
    </row>
    <row r="413" ht="12.75">
      <c r="H413" s="19"/>
    </row>
    <row r="414" ht="12.75">
      <c r="H414" s="19"/>
    </row>
    <row r="415" ht="12.75">
      <c r="H415" s="19"/>
    </row>
    <row r="416" ht="12.75">
      <c r="H416" s="19"/>
    </row>
    <row r="417" ht="12.75">
      <c r="H417" s="19"/>
    </row>
    <row r="418" ht="12.75">
      <c r="H418" s="19"/>
    </row>
    <row r="419" ht="12.75">
      <c r="H419" s="19"/>
    </row>
    <row r="420" ht="12.75">
      <c r="H420" s="19"/>
    </row>
    <row r="421" ht="12.75">
      <c r="H421" s="19"/>
    </row>
    <row r="422" ht="12.75">
      <c r="H422" s="19"/>
    </row>
    <row r="423" ht="12.75">
      <c r="H423" s="19"/>
    </row>
    <row r="424" ht="12.75">
      <c r="H424" s="19"/>
    </row>
    <row r="425" ht="12.75">
      <c r="H425" s="19"/>
    </row>
    <row r="426" ht="12.75">
      <c r="H426" s="19"/>
    </row>
    <row r="427" ht="12.75">
      <c r="H427" s="19"/>
    </row>
    <row r="428" ht="12.75">
      <c r="H428" s="19"/>
    </row>
    <row r="429" ht="12.75">
      <c r="H429" s="19"/>
    </row>
    <row r="430" ht="12.75">
      <c r="H430" s="19"/>
    </row>
    <row r="431" ht="12.75">
      <c r="H431" s="19"/>
    </row>
    <row r="432" ht="12.75">
      <c r="H432" s="19"/>
    </row>
    <row r="433" ht="12.75">
      <c r="H433" s="19"/>
    </row>
    <row r="434" ht="12.75">
      <c r="H434" s="19"/>
    </row>
    <row r="435" ht="12.75">
      <c r="H435" s="19"/>
    </row>
    <row r="436" ht="12.75">
      <c r="H436" s="19"/>
    </row>
    <row r="437" ht="12.75">
      <c r="H437" s="19"/>
    </row>
    <row r="438" ht="12.75">
      <c r="H438" s="19"/>
    </row>
    <row r="439" ht="12.75">
      <c r="H439" s="19"/>
    </row>
    <row r="440" ht="12.75">
      <c r="H440" s="19"/>
    </row>
    <row r="441" ht="12.75">
      <c r="H441" s="19"/>
    </row>
    <row r="442" ht="12.75">
      <c r="H442" s="19"/>
    </row>
    <row r="443" ht="12.75">
      <c r="H443" s="19"/>
    </row>
    <row r="444" ht="12.75">
      <c r="H444" s="19"/>
    </row>
    <row r="445" ht="12.75">
      <c r="H445" s="19"/>
    </row>
    <row r="446" ht="12.75">
      <c r="H446" s="19"/>
    </row>
    <row r="447" ht="12.75">
      <c r="H447" s="19"/>
    </row>
    <row r="448" ht="12.75">
      <c r="H448" s="19"/>
    </row>
    <row r="449" ht="12.75">
      <c r="H449" s="19"/>
    </row>
    <row r="450" ht="12.75">
      <c r="H450" s="19"/>
    </row>
    <row r="451" ht="12.75">
      <c r="H451" s="19"/>
    </row>
    <row r="452" ht="12.75">
      <c r="H452" s="19"/>
    </row>
    <row r="453" ht="12.75">
      <c r="H453" s="19"/>
    </row>
    <row r="454" ht="12.75">
      <c r="H454" s="19"/>
    </row>
    <row r="455" ht="12.75">
      <c r="H455" s="19"/>
    </row>
    <row r="456" ht="12.75">
      <c r="H456" s="19"/>
    </row>
    <row r="457" ht="12.75">
      <c r="H457" s="19"/>
    </row>
    <row r="458" ht="12.75">
      <c r="H458" s="19"/>
    </row>
    <row r="459" ht="12.75">
      <c r="H459" s="19"/>
    </row>
    <row r="460" ht="12.75">
      <c r="H460" s="19"/>
    </row>
    <row r="461" ht="12.75">
      <c r="H461" s="19"/>
    </row>
    <row r="462" ht="12.75">
      <c r="H462" s="19"/>
    </row>
    <row r="463" ht="12.75">
      <c r="H463" s="19"/>
    </row>
    <row r="464" ht="12.75">
      <c r="H464" s="19"/>
    </row>
    <row r="465" ht="12.75">
      <c r="H465" s="19"/>
    </row>
    <row r="466" ht="12.75">
      <c r="H466" s="19"/>
    </row>
    <row r="467" ht="12.75">
      <c r="H467" s="19"/>
    </row>
    <row r="468" ht="12.75">
      <c r="H468" s="19"/>
    </row>
    <row r="469" ht="12.75">
      <c r="H469" s="19"/>
    </row>
    <row r="470" ht="12.75">
      <c r="H470" s="19"/>
    </row>
    <row r="471" ht="12.75">
      <c r="H471" s="19"/>
    </row>
    <row r="472" ht="12.75">
      <c r="H472" s="19"/>
    </row>
    <row r="473" ht="12.75">
      <c r="H473" s="19"/>
    </row>
    <row r="474" ht="12.75">
      <c r="H474" s="19"/>
    </row>
    <row r="475" ht="12.75">
      <c r="H475" s="19"/>
    </row>
    <row r="476" ht="12.75">
      <c r="H476" s="19"/>
    </row>
    <row r="477" ht="12.75">
      <c r="H477" s="19"/>
    </row>
    <row r="478" ht="12.75">
      <c r="H478" s="19"/>
    </row>
    <row r="479" ht="12.75">
      <c r="H479" s="19"/>
    </row>
    <row r="480" ht="12.75">
      <c r="H480" s="19"/>
    </row>
    <row r="481" ht="12.75">
      <c r="H481" s="19"/>
    </row>
    <row r="482" ht="12.75">
      <c r="H482" s="19"/>
    </row>
    <row r="483" ht="12.75">
      <c r="H483" s="19"/>
    </row>
    <row r="484" ht="12.75">
      <c r="H484" s="19"/>
    </row>
    <row r="485" ht="12.75">
      <c r="H485" s="19"/>
    </row>
    <row r="486" ht="12.75">
      <c r="H486" s="19"/>
    </row>
    <row r="487" ht="12.75">
      <c r="H487" s="19"/>
    </row>
    <row r="488" ht="12.75">
      <c r="H488" s="19"/>
    </row>
    <row r="489" ht="12.75">
      <c r="H489" s="19"/>
    </row>
    <row r="490" ht="12.75">
      <c r="H490" s="19"/>
    </row>
    <row r="491" ht="12.75">
      <c r="H491" s="19"/>
    </row>
    <row r="492" ht="12.75">
      <c r="H492" s="19"/>
    </row>
    <row r="493" ht="12.75">
      <c r="H493" s="19"/>
    </row>
    <row r="494" ht="12.75">
      <c r="H494" s="19"/>
    </row>
    <row r="495" ht="12.75">
      <c r="H495" s="19"/>
    </row>
    <row r="496" ht="12.75">
      <c r="H496" s="19"/>
    </row>
    <row r="497" ht="12.75">
      <c r="H497" s="19"/>
    </row>
    <row r="498" ht="12.75">
      <c r="H498" s="19"/>
    </row>
    <row r="499" ht="12.75">
      <c r="H499" s="19"/>
    </row>
    <row r="500" ht="12.75">
      <c r="H500" s="19"/>
    </row>
    <row r="501" ht="12.75">
      <c r="H501" s="19"/>
    </row>
    <row r="502" ht="12.75">
      <c r="H502" s="19"/>
    </row>
    <row r="503" ht="12.75">
      <c r="H503" s="19"/>
    </row>
    <row r="504" ht="12.75">
      <c r="H504" s="19"/>
    </row>
    <row r="505" ht="12.75">
      <c r="H505" s="19"/>
    </row>
    <row r="506" ht="12.75">
      <c r="H506" s="19"/>
    </row>
    <row r="507" ht="12.75">
      <c r="H507" s="19"/>
    </row>
    <row r="508" ht="12.75">
      <c r="H508" s="19"/>
    </row>
    <row r="509" ht="12.75">
      <c r="H509" s="19"/>
    </row>
    <row r="510" ht="12.75">
      <c r="H510" s="19"/>
    </row>
    <row r="511" ht="12.75">
      <c r="H511" s="19"/>
    </row>
    <row r="512" ht="12.75">
      <c r="H512" s="19"/>
    </row>
    <row r="513" ht="12.75">
      <c r="H513" s="19"/>
    </row>
    <row r="514" ht="12.75">
      <c r="H514" s="19"/>
    </row>
    <row r="515" ht="12.75">
      <c r="H515" s="19"/>
    </row>
    <row r="516" ht="12.75">
      <c r="H516" s="19"/>
    </row>
    <row r="517" ht="12.75">
      <c r="H517" s="19"/>
    </row>
    <row r="518" ht="12.75">
      <c r="H518" s="19"/>
    </row>
    <row r="519" ht="12.75">
      <c r="H519" s="19"/>
    </row>
    <row r="520" ht="12.75">
      <c r="H520" s="19"/>
    </row>
    <row r="521" ht="12.75">
      <c r="H521" s="19"/>
    </row>
    <row r="522" ht="12.75">
      <c r="H522" s="19"/>
    </row>
    <row r="523" ht="12.75">
      <c r="H523" s="19"/>
    </row>
    <row r="524" ht="12.75">
      <c r="H524" s="19"/>
    </row>
    <row r="525" ht="12.75">
      <c r="H525" s="19"/>
    </row>
    <row r="526" ht="12.75">
      <c r="H526" s="19"/>
    </row>
    <row r="527" ht="12.75">
      <c r="H527" s="19"/>
    </row>
    <row r="528" ht="12.75">
      <c r="H528" s="19"/>
    </row>
    <row r="529" ht="12.75">
      <c r="H529" s="19"/>
    </row>
    <row r="530" ht="12.75">
      <c r="H530" s="19"/>
    </row>
    <row r="531" ht="12.75">
      <c r="H531" s="19"/>
    </row>
    <row r="532" ht="12.75">
      <c r="H532" s="19"/>
    </row>
    <row r="533" ht="12.75">
      <c r="H533" s="19"/>
    </row>
    <row r="534" ht="12.75">
      <c r="H534" s="19"/>
    </row>
    <row r="535" ht="12.75">
      <c r="H535" s="19"/>
    </row>
    <row r="536" ht="12.75">
      <c r="H536" s="19"/>
    </row>
    <row r="537" ht="12.75">
      <c r="H537" s="19"/>
    </row>
    <row r="538" ht="12.75">
      <c r="H538" s="19"/>
    </row>
    <row r="539" ht="12.75">
      <c r="H539" s="19"/>
    </row>
    <row r="540" ht="12.75">
      <c r="H540" s="19"/>
    </row>
    <row r="541" ht="12.75">
      <c r="H541" s="19"/>
    </row>
    <row r="542" ht="12.75">
      <c r="H542" s="19"/>
    </row>
  </sheetData>
  <printOptions/>
  <pageMargins left="0.94488188976378" right="0.354330708661417" top="0.78740157480315" bottom="0.393700787401575" header="0.511811023622047" footer="0.511811023622047"/>
  <pageSetup horizontalDpi="360" verticalDpi="36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DR. LIM CHONG 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LIM CHONG EU</dc:creator>
  <cp:keywords/>
  <dc:description/>
  <cp:lastModifiedBy>PS Tan</cp:lastModifiedBy>
  <cp:lastPrinted>2001-06-29T04:54:47Z</cp:lastPrinted>
  <dcterms:created xsi:type="dcterms:W3CDTF">2000-06-27T02:03:51Z</dcterms:created>
  <cp:category/>
  <cp:version/>
  <cp:contentType/>
  <cp:contentStatus/>
</cp:coreProperties>
</file>