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3"/>
  </bookViews>
  <sheets>
    <sheet name="Income stat" sheetId="1" r:id="rId1"/>
    <sheet name="CF" sheetId="2" r:id="rId2"/>
    <sheet name="BS" sheetId="3" r:id="rId3"/>
    <sheet name="Equity" sheetId="4" r:id="rId4"/>
  </sheets>
  <definedNames>
    <definedName name="_xlnm.Print_Area" localSheetId="1">'CF'!$A$1:$E$44</definedName>
  </definedNames>
  <calcPr fullCalcOnLoad="1"/>
</workbook>
</file>

<file path=xl/sharedStrings.xml><?xml version="1.0" encoding="utf-8"?>
<sst xmlns="http://schemas.openxmlformats.org/spreadsheetml/2006/main" count="136" uniqueCount="109">
  <si>
    <t>Condensed Consolidated Income Statements</t>
  </si>
  <si>
    <t>INDIVIDUAL QUARTER</t>
  </si>
  <si>
    <t>CUMULATIVE QUARTER</t>
  </si>
  <si>
    <t>CURRENT</t>
  </si>
  <si>
    <t>PRECEDING YEAR</t>
  </si>
  <si>
    <t>CORRESPONDING</t>
  </si>
  <si>
    <t>QUARTER</t>
  </si>
  <si>
    <t>TO DATE</t>
  </si>
  <si>
    <t>PERIOD</t>
  </si>
  <si>
    <t>RM'000</t>
  </si>
  <si>
    <t>COMPARATIVE</t>
  </si>
  <si>
    <t>CUMMULATIVE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</si>
  <si>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</si>
  <si>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</si>
  <si>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</si>
  <si>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</si>
  <si>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</si>
  <si>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</si>
  <si>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</si>
  <si>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</si>
  <si>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</si>
  <si>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</si>
  <si>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</si>
  <si>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</si>
  <si>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</si>
  <si>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Current liabilities</t>
  </si>
  <si>
    <t>Overdraft and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</si>
  <si>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</si>
  <si>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</si>
  <si>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</si>
  <si>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</si>
  <si>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</si>
  <si>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</si>
  <si>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Other deferred liabilities</t>
  </si>
  <si>
    <t>Condensed Consolidated Cash Flow Statements</t>
  </si>
  <si>
    <t>Net profit before tax</t>
  </si>
  <si>
    <t>Adjustment for non-cash flow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</si>
  <si>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</si>
  <si>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</si>
  <si>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</si>
  <si>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</si>
  <si>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liabilities</t>
  </si>
  <si>
    <t>Net change in current assets</t>
  </si>
  <si>
    <t>Net cash flows from operating activities</t>
  </si>
  <si>
    <t>Investing activities</t>
  </si>
  <si>
    <t>Bank borrowings</t>
  </si>
  <si>
    <t>Net change in cash and cash equivalents</t>
  </si>
  <si>
    <t>Cash and cash equivalents at 1 April</t>
  </si>
  <si>
    <t>Cash and cash equivalents at end of the period</t>
  </si>
  <si>
    <t xml:space="preserve">Condensed Consolidated Statements of Changes in Equity </t>
  </si>
  <si>
    <t>Share</t>
  </si>
  <si>
    <t>capital</t>
  </si>
  <si>
    <t xml:space="preserve">Share </t>
  </si>
  <si>
    <t>premium</t>
  </si>
  <si>
    <t>(Non-</t>
  </si>
  <si>
    <t>distributable)</t>
  </si>
  <si>
    <t xml:space="preserve">Retained </t>
  </si>
  <si>
    <t>profits</t>
  </si>
  <si>
    <t>(Distributable)</t>
  </si>
  <si>
    <t>Total</t>
  </si>
  <si>
    <t>Profit for the period</t>
  </si>
  <si>
    <t xml:space="preserve"> - Diluted </t>
  </si>
  <si>
    <t xml:space="preserve"> - Basic </t>
  </si>
  <si>
    <t>EPS (sen)</t>
  </si>
  <si>
    <t>Financing activity</t>
  </si>
  <si>
    <t xml:space="preserve">The Condensed Consolidated Statements of Changes in Equity should be read in conjunction with the </t>
  </si>
  <si>
    <t>LTKM Berhad (Company No: 442942-H)</t>
  </si>
  <si>
    <t>Short term deposits</t>
  </si>
  <si>
    <t>Cash and bank balances</t>
  </si>
  <si>
    <t>At 1 April 2003</t>
  </si>
  <si>
    <t>Purchase of property, plant &amp; equipment</t>
  </si>
  <si>
    <t>Overdraft</t>
  </si>
  <si>
    <t>Less : short term deposits pledged with a licensed bank</t>
  </si>
  <si>
    <t>Cash generated from operating</t>
  </si>
  <si>
    <t>Taxation paid</t>
  </si>
  <si>
    <t xml:space="preserve">The Condensed Consolidated Income Statements should be read in conjunction with the Audited Financial </t>
  </si>
  <si>
    <t>The Condensed Consolidated Cash Flow Statements should be read in conjunction with the Audited Financial</t>
  </si>
  <si>
    <t>The Condensed Consolidated Balance Sheets should be read in conjunction with the Audited Financial</t>
  </si>
  <si>
    <t>30/9/2003</t>
  </si>
  <si>
    <t>6 MONTHS</t>
  </si>
  <si>
    <t>30 Sep 2003</t>
  </si>
  <si>
    <t>6 months ended 30 Sep 2003</t>
  </si>
  <si>
    <t>At 30 Sep 2003</t>
  </si>
  <si>
    <t>Dividend</t>
  </si>
  <si>
    <t>6 months ended</t>
  </si>
  <si>
    <t>Other investment</t>
  </si>
  <si>
    <t>Cash and cash equivalents comprise the following amounts:-</t>
  </si>
  <si>
    <t>For the quarter ended 30 Sept 2004</t>
  </si>
  <si>
    <t>30/9/2004</t>
  </si>
  <si>
    <t>Statements for the year ended 31 March 2004.</t>
  </si>
  <si>
    <t>30 Sep 2004</t>
  </si>
  <si>
    <t>As at 30 Sep 2004</t>
  </si>
  <si>
    <t>6 months ended 30 Sep 2004</t>
  </si>
  <si>
    <t>At 1 April 2004</t>
  </si>
  <si>
    <t>At 30 Sep 2004</t>
  </si>
  <si>
    <t>Audited Financial Statements for the year ended 31 March 2004.</t>
  </si>
  <si>
    <t>31 Mar. 2004</t>
  </si>
  <si>
    <t>Receivables</t>
  </si>
  <si>
    <t>Tax recoverable</t>
  </si>
  <si>
    <t>Trade and other payables</t>
  </si>
  <si>
    <t xml:space="preserve"> - as previously reported</t>
  </si>
  <si>
    <t xml:space="preserve"> - effect of adopting MASB 25</t>
  </si>
  <si>
    <t xml:space="preserve"> - as restated</t>
  </si>
  <si>
    <t>For the quarter ended 30 Sep 2004</t>
  </si>
  <si>
    <t>Dividend paid</t>
  </si>
  <si>
    <t>Net (loss) / profit for the period</t>
  </si>
  <si>
    <t>(Loss) / profit after tax</t>
  </si>
  <si>
    <t>(Loss) / profit before tax</t>
  </si>
  <si>
    <t>(Loss) / profit from operations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</si>
</sst>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 quotePrefix="1">
      <alignment horizontal="center"/>
    </xf>
    <xf numFmtId="38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165" fontId="1" fillId="0" borderId="11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2">
      <selection activeCell="A35" sqref="A35"/>
    </sheetView>
  </sheetViews>
  <sheetFormatPr defaultColWidth="9.140625" defaultRowHeight="12.75"/>
  <cols>
    <col min="1" max="1" width="28.00390625" style="13" customWidth="1"/>
    <col min="2" max="2" width="12.57421875" style="13" customWidth="1"/>
    <col min="3" max="3" width="2.8515625" style="13" customWidth="1"/>
    <col min="4" max="4" width="14.57421875" style="13" customWidth="1"/>
    <col min="5" max="5" width="1.57421875" style="13" customWidth="1"/>
    <col min="6" max="6" width="13.28125" style="13" customWidth="1"/>
    <col min="7" max="7" width="2.8515625" style="13" customWidth="1"/>
    <col min="8" max="8" width="14.7109375" style="13" customWidth="1"/>
    <col min="9" max="9" width="2.28125" style="13" customWidth="1"/>
    <col min="10" max="16384" width="9.140625" style="13" customWidth="1"/>
  </cols>
  <sheetData>
    <row r="1" ht="15">
      <c r="A1" s="12" t="s">
        <v>66</v>
      </c>
    </row>
    <row r="2" ht="15">
      <c r="A2" s="12" t="s">
        <v>0</v>
      </c>
    </row>
    <row r="3" ht="15">
      <c r="A3" s="12" t="s">
        <v>87</v>
      </c>
    </row>
    <row r="5" spans="2:8" ht="15">
      <c r="B5" s="2" t="s">
        <v>1</v>
      </c>
      <c r="C5" s="2"/>
      <c r="D5" s="2"/>
      <c r="E5" s="3"/>
      <c r="F5" s="2" t="s">
        <v>2</v>
      </c>
      <c r="G5" s="2"/>
      <c r="H5" s="2"/>
    </row>
    <row r="6" spans="2:8" ht="15">
      <c r="B6" s="3"/>
      <c r="C6" s="3"/>
      <c r="D6" s="3"/>
      <c r="E6" s="3"/>
      <c r="F6" s="3"/>
      <c r="G6" s="3"/>
      <c r="H6" s="4"/>
    </row>
    <row r="7" spans="3:8" ht="15">
      <c r="C7" s="4"/>
      <c r="D7" s="4"/>
      <c r="E7" s="3"/>
      <c r="F7" s="4" t="s">
        <v>79</v>
      </c>
      <c r="G7" s="4"/>
      <c r="H7" s="4" t="s">
        <v>4</v>
      </c>
    </row>
    <row r="8" spans="2:8" ht="15">
      <c r="B8" s="4" t="s">
        <v>3</v>
      </c>
      <c r="C8" s="4"/>
      <c r="D8" s="4" t="s">
        <v>10</v>
      </c>
      <c r="E8" s="3"/>
      <c r="F8" s="4" t="s">
        <v>11</v>
      </c>
      <c r="G8" s="4"/>
      <c r="H8" s="5" t="s">
        <v>5</v>
      </c>
    </row>
    <row r="9" spans="2:8" ht="15">
      <c r="B9" s="4" t="s">
        <v>6</v>
      </c>
      <c r="C9" s="4"/>
      <c r="D9" s="4" t="s">
        <v>6</v>
      </c>
      <c r="E9" s="3"/>
      <c r="F9" s="4" t="s">
        <v>7</v>
      </c>
      <c r="G9" s="4"/>
      <c r="H9" s="4" t="s">
        <v>8</v>
      </c>
    </row>
    <row r="10" spans="2:8" ht="15">
      <c r="B10" s="6" t="s">
        <v>88</v>
      </c>
      <c r="C10" s="6"/>
      <c r="D10" s="6" t="s">
        <v>78</v>
      </c>
      <c r="E10" s="3"/>
      <c r="F10" s="6" t="s">
        <v>88</v>
      </c>
      <c r="G10" s="6"/>
      <c r="H10" s="6" t="s">
        <v>78</v>
      </c>
    </row>
    <row r="11" spans="2:8" ht="15">
      <c r="B11" s="4" t="s">
        <v>9</v>
      </c>
      <c r="C11" s="4"/>
      <c r="D11" s="4" t="s">
        <v>9</v>
      </c>
      <c r="E11" s="3"/>
      <c r="F11" s="4" t="s">
        <v>9</v>
      </c>
      <c r="G11" s="4"/>
      <c r="H11" s="4" t="s">
        <v>9</v>
      </c>
    </row>
    <row r="12" spans="1:8" ht="15">
      <c r="A12" s="13" t="s">
        <v>12</v>
      </c>
      <c r="B12" s="13">
        <v>17856</v>
      </c>
      <c r="D12" s="13">
        <v>17969</v>
      </c>
      <c r="F12" s="13">
        <v>38593</v>
      </c>
      <c r="H12" s="13">
        <v>34126</v>
      </c>
    </row>
    <row r="14" spans="1:8" ht="15">
      <c r="A14" s="13" t="s">
        <v>13</v>
      </c>
      <c r="B14" s="13">
        <v>-18786</v>
      </c>
      <c r="D14" s="13">
        <v>-15239</v>
      </c>
      <c r="F14" s="13">
        <v>-37355</v>
      </c>
      <c r="H14" s="13">
        <v>-30063</v>
      </c>
    </row>
    <row r="16" spans="1:8" ht="15">
      <c r="A16" s="13" t="s">
        <v>14</v>
      </c>
      <c r="B16" s="14">
        <v>61</v>
      </c>
      <c r="C16" s="14"/>
      <c r="D16" s="14">
        <v>378</v>
      </c>
      <c r="E16" s="14"/>
      <c r="F16" s="14">
        <v>163</v>
      </c>
      <c r="G16" s="14"/>
      <c r="H16" s="14">
        <v>440</v>
      </c>
    </row>
    <row r="18" spans="1:8" ht="15">
      <c r="A18" s="13" t="s">
        <v>108</v>
      </c>
      <c r="B18" s="13">
        <f>SUM(B12:B16)</f>
        <v>-869</v>
      </c>
      <c r="D18" s="13">
        <f>SUM(D12:D16)</f>
        <v>3108</v>
      </c>
      <c r="F18" s="13">
        <f>SUM(F12:F16)</f>
        <v>1401</v>
      </c>
      <c r="H18" s="13">
        <f>SUM(H12:H16)</f>
        <v>4503</v>
      </c>
    </row>
    <row r="20" spans="1:8" ht="15">
      <c r="A20" s="13" t="s">
        <v>15</v>
      </c>
      <c r="B20" s="13">
        <v>-217</v>
      </c>
      <c r="D20" s="13">
        <v>-238</v>
      </c>
      <c r="F20" s="13">
        <v>-492</v>
      </c>
      <c r="H20" s="13">
        <v>-470</v>
      </c>
    </row>
    <row r="21" spans="2:8" ht="15">
      <c r="B21" s="15"/>
      <c r="C21" s="15"/>
      <c r="D21" s="15"/>
      <c r="E21" s="15"/>
      <c r="F21" s="15"/>
      <c r="G21" s="15"/>
      <c r="H21" s="15"/>
    </row>
    <row r="22" spans="1:8" ht="15">
      <c r="A22" s="13" t="s">
        <v>16</v>
      </c>
      <c r="B22" s="14">
        <v>0</v>
      </c>
      <c r="C22" s="14"/>
      <c r="D22" s="14">
        <v>0</v>
      </c>
      <c r="E22" s="14"/>
      <c r="F22" s="14">
        <f>B22</f>
        <v>0</v>
      </c>
      <c r="G22" s="14"/>
      <c r="H22" s="14">
        <v>0</v>
      </c>
    </row>
    <row r="24" spans="1:8" ht="15">
      <c r="A24" s="13" t="s">
        <v>107</v>
      </c>
      <c r="B24" s="13">
        <f>SUM(B18:B22)</f>
        <v>-1086</v>
      </c>
      <c r="D24" s="13">
        <f>SUM(D18:D22)</f>
        <v>2870</v>
      </c>
      <c r="F24" s="13">
        <f>SUM(F18:F22)</f>
        <v>909</v>
      </c>
      <c r="H24" s="13">
        <f>SUM(H18:H22)</f>
        <v>4033</v>
      </c>
    </row>
    <row r="26" spans="1:8" ht="15">
      <c r="A26" s="13" t="s">
        <v>17</v>
      </c>
      <c r="B26" s="14">
        <v>64</v>
      </c>
      <c r="C26" s="14"/>
      <c r="D26" s="14">
        <v>-466</v>
      </c>
      <c r="E26" s="14"/>
      <c r="F26" s="14">
        <v>-223</v>
      </c>
      <c r="G26" s="14"/>
      <c r="H26" s="14">
        <v>-808</v>
      </c>
    </row>
    <row r="28" spans="1:8" ht="15">
      <c r="A28" s="13" t="s">
        <v>106</v>
      </c>
      <c r="B28" s="13">
        <f>SUM(B24:B26)</f>
        <v>-1022</v>
      </c>
      <c r="D28" s="13">
        <f>SUM(D24:D26)</f>
        <v>2404</v>
      </c>
      <c r="F28" s="13">
        <f>SUM(F24:F26)</f>
        <v>686</v>
      </c>
      <c r="H28" s="13">
        <f>SUM(H24:H26)</f>
        <v>3225</v>
      </c>
    </row>
    <row r="29" spans="2:8" ht="15">
      <c r="B29" s="15"/>
      <c r="C29" s="15"/>
      <c r="D29" s="15"/>
      <c r="E29" s="15"/>
      <c r="F29" s="15"/>
      <c r="G29" s="15"/>
      <c r="H29" s="15"/>
    </row>
    <row r="30" spans="1:8" ht="15">
      <c r="A30" s="13" t="s">
        <v>18</v>
      </c>
      <c r="B30" s="14">
        <v>0</v>
      </c>
      <c r="C30" s="14"/>
      <c r="D30" s="14">
        <v>0</v>
      </c>
      <c r="E30" s="14"/>
      <c r="F30" s="14">
        <v>0</v>
      </c>
      <c r="G30" s="14"/>
      <c r="H30" s="14">
        <v>0</v>
      </c>
    </row>
    <row r="32" spans="1:8" ht="15">
      <c r="A32" s="13" t="s">
        <v>105</v>
      </c>
      <c r="B32" s="14">
        <f>SUM(B28:B30)</f>
        <v>-1022</v>
      </c>
      <c r="C32" s="14"/>
      <c r="D32" s="14">
        <f>SUM(D28:D30)</f>
        <v>2404</v>
      </c>
      <c r="E32" s="14"/>
      <c r="F32" s="14">
        <f>SUM(F27:F30)</f>
        <v>686</v>
      </c>
      <c r="G32" s="14"/>
      <c r="H32" s="14">
        <f>SUM(H28:H30)</f>
        <v>3225</v>
      </c>
    </row>
    <row r="34" ht="15">
      <c r="A34" s="13" t="s">
        <v>63</v>
      </c>
    </row>
    <row r="35" spans="1:8" ht="15.75" thickBot="1">
      <c r="A35" s="13" t="s">
        <v>62</v>
      </c>
      <c r="B35" s="29">
        <v>-2.5</v>
      </c>
      <c r="C35" s="29"/>
      <c r="D35" s="29">
        <v>6</v>
      </c>
      <c r="E35" s="29"/>
      <c r="F35" s="29">
        <v>1.7</v>
      </c>
      <c r="G35" s="29"/>
      <c r="H35" s="29">
        <v>8</v>
      </c>
    </row>
    <row r="36" spans="1:8" ht="16.5" thickBot="1" thickTop="1">
      <c r="A36" s="13" t="s">
        <v>61</v>
      </c>
      <c r="B36" s="16">
        <v>0</v>
      </c>
      <c r="C36" s="17"/>
      <c r="D36" s="16">
        <v>0</v>
      </c>
      <c r="E36" s="16"/>
      <c r="F36" s="16">
        <v>0</v>
      </c>
      <c r="G36" s="16"/>
      <c r="H36" s="16">
        <v>0</v>
      </c>
    </row>
    <row r="37" ht="15.75" thickTop="1"/>
    <row r="39" ht="15">
      <c r="A39" s="13" t="s">
        <v>75</v>
      </c>
    </row>
    <row r="40" ht="15">
      <c r="A40" s="13" t="s">
        <v>89</v>
      </c>
    </row>
  </sheetData>
  <printOptions/>
  <pageMargins left="0.43" right="0.61" top="1" bottom="1" header="0.5" footer="0.5"/>
  <pageSetup horizontalDpi="600" verticalDpi="600" orientation="portrait" r:id="rId1"/>
  <headerFooter alignWithMargins="0">
    <oddFooter>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97">
      <selection activeCell="C46" sqref="C46"/>
    </sheetView>
  </sheetViews>
  <sheetFormatPr defaultColWidth="9.140625" defaultRowHeight="12.75"/>
  <cols>
    <col min="1" max="1" width="2.7109375" style="1" customWidth="1"/>
    <col min="2" max="2" width="48.28125" style="1" customWidth="1"/>
    <col min="3" max="3" width="15.421875" style="1" customWidth="1"/>
    <col min="4" max="4" width="16.28125" style="1" customWidth="1"/>
    <col min="5" max="16384" width="9.140625" style="1" customWidth="1"/>
  </cols>
  <sheetData>
    <row r="1" ht="15">
      <c r="A1" s="12" t="s">
        <v>66</v>
      </c>
    </row>
    <row r="2" ht="15">
      <c r="A2" s="28" t="s">
        <v>34</v>
      </c>
    </row>
    <row r="3" spans="3:4" ht="15">
      <c r="C3" s="8" t="s">
        <v>84</v>
      </c>
      <c r="D3" s="8" t="s">
        <v>84</v>
      </c>
    </row>
    <row r="4" spans="3:4" ht="15">
      <c r="C4" s="9" t="s">
        <v>90</v>
      </c>
      <c r="D4" s="9" t="s">
        <v>80</v>
      </c>
    </row>
    <row r="5" spans="3:4" ht="15">
      <c r="C5" s="8" t="s">
        <v>9</v>
      </c>
      <c r="D5" s="8" t="s">
        <v>9</v>
      </c>
    </row>
    <row r="6" spans="1:4" ht="15">
      <c r="A6" s="1" t="s">
        <v>35</v>
      </c>
      <c r="C6" s="1">
        <v>909</v>
      </c>
      <c r="D6" s="1">
        <v>4033</v>
      </c>
    </row>
    <row r="7" ht="15">
      <c r="A7" s="1" t="s">
        <v>36</v>
      </c>
    </row>
    <row r="8" spans="2:4" ht="15">
      <c r="B8" s="1" t="s">
        <v>37</v>
      </c>
      <c r="C8" s="1">
        <v>2142</v>
      </c>
      <c r="D8" s="1">
        <v>2071</v>
      </c>
    </row>
    <row r="9" spans="2:4" ht="15">
      <c r="B9" s="1" t="s">
        <v>38</v>
      </c>
      <c r="C9" s="7">
        <v>55</v>
      </c>
      <c r="D9" s="7">
        <v>0</v>
      </c>
    </row>
    <row r="11" spans="1:4" ht="15">
      <c r="A11" s="1" t="s">
        <v>39</v>
      </c>
      <c r="C11" s="1">
        <f>SUM(C6:C9)</f>
        <v>3106</v>
      </c>
      <c r="D11" s="1">
        <f>SUM(D6:D9)</f>
        <v>6104</v>
      </c>
    </row>
    <row r="12" ht="15">
      <c r="A12" s="1" t="s">
        <v>40</v>
      </c>
    </row>
    <row r="13" spans="2:4" ht="15">
      <c r="B13" s="1" t="s">
        <v>42</v>
      </c>
      <c r="C13" s="1">
        <v>2490</v>
      </c>
      <c r="D13" s="1">
        <v>-240</v>
      </c>
    </row>
    <row r="14" spans="2:4" ht="15">
      <c r="B14" s="1" t="s">
        <v>41</v>
      </c>
      <c r="C14" s="7">
        <v>482</v>
      </c>
      <c r="D14" s="7">
        <v>1237</v>
      </c>
    </row>
    <row r="15" spans="1:4" ht="15">
      <c r="A15" s="1" t="s">
        <v>73</v>
      </c>
      <c r="C15" s="1">
        <f>SUM(C11:C14)</f>
        <v>6078</v>
      </c>
      <c r="D15" s="1">
        <f>SUM(D11:D14)</f>
        <v>7101</v>
      </c>
    </row>
    <row r="16" spans="2:4" ht="15">
      <c r="B16" s="1" t="s">
        <v>104</v>
      </c>
      <c r="C16" s="1">
        <v>-1444</v>
      </c>
      <c r="D16" s="1">
        <v>0</v>
      </c>
    </row>
    <row r="17" spans="2:4" ht="15">
      <c r="B17" s="1" t="s">
        <v>74</v>
      </c>
      <c r="C17" s="1">
        <v>-44</v>
      </c>
      <c r="D17" s="1">
        <v>-31</v>
      </c>
    </row>
    <row r="19" spans="1:4" ht="15">
      <c r="A19" s="1" t="s">
        <v>43</v>
      </c>
      <c r="C19" s="11">
        <f>SUM(C15:C18)</f>
        <v>4590</v>
      </c>
      <c r="D19" s="11">
        <f>SUM(D15:D18)</f>
        <v>7070</v>
      </c>
    </row>
    <row r="21" ht="15">
      <c r="A21" s="1" t="s">
        <v>44</v>
      </c>
    </row>
    <row r="22" spans="2:4" ht="15">
      <c r="B22" s="1" t="s">
        <v>70</v>
      </c>
      <c r="C22" s="1">
        <v>-828</v>
      </c>
      <c r="D22" s="1">
        <v>-7810</v>
      </c>
    </row>
    <row r="23" spans="2:4" ht="15">
      <c r="B23" s="1" t="s">
        <v>85</v>
      </c>
      <c r="C23" s="1">
        <v>-300</v>
      </c>
      <c r="D23" s="1">
        <v>0</v>
      </c>
    </row>
    <row r="24" spans="3:4" ht="15">
      <c r="C24" s="11">
        <f>SUM(C22:C23)</f>
        <v>-1128</v>
      </c>
      <c r="D24" s="11">
        <f>SUM(D22:D23)</f>
        <v>-7810</v>
      </c>
    </row>
    <row r="26" ht="15">
      <c r="A26" s="1" t="s">
        <v>64</v>
      </c>
    </row>
    <row r="27" spans="2:4" ht="15">
      <c r="B27" s="1" t="s">
        <v>45</v>
      </c>
      <c r="C27" s="7">
        <v>-3409</v>
      </c>
      <c r="D27" s="1">
        <v>4014</v>
      </c>
    </row>
    <row r="28" spans="3:4" ht="15">
      <c r="C28" s="11">
        <f>SUM(C27)</f>
        <v>-3409</v>
      </c>
      <c r="D28" s="11">
        <f>SUM(D27:D27)</f>
        <v>4014</v>
      </c>
    </row>
    <row r="29" ht="15">
      <c r="C29" s="30"/>
    </row>
    <row r="30" spans="1:4" ht="15">
      <c r="A30" s="1" t="s">
        <v>46</v>
      </c>
      <c r="C30" s="1">
        <f>C19+C24+C28</f>
        <v>53</v>
      </c>
      <c r="D30" s="1">
        <f>D19+D24+D28</f>
        <v>3274</v>
      </c>
    </row>
    <row r="32" spans="1:4" ht="15">
      <c r="A32" s="1" t="s">
        <v>47</v>
      </c>
      <c r="C32" s="1">
        <v>5093</v>
      </c>
      <c r="D32" s="1">
        <v>2820</v>
      </c>
    </row>
    <row r="34" spans="1:4" ht="15.75" thickBot="1">
      <c r="A34" s="1" t="s">
        <v>48</v>
      </c>
      <c r="C34" s="10">
        <f>SUM(C30:C33)</f>
        <v>5146</v>
      </c>
      <c r="D34" s="10">
        <f>SUM(D30:D33)</f>
        <v>6094</v>
      </c>
    </row>
    <row r="35" ht="15.75" thickTop="1"/>
    <row r="36" ht="15">
      <c r="A36" s="1" t="s">
        <v>86</v>
      </c>
    </row>
    <row r="37" spans="2:4" ht="15">
      <c r="B37" s="1" t="s">
        <v>71</v>
      </c>
      <c r="C37" s="1">
        <v>-762</v>
      </c>
      <c r="D37" s="1">
        <v>-87</v>
      </c>
    </row>
    <row r="38" spans="2:4" ht="15">
      <c r="B38" s="1" t="s">
        <v>67</v>
      </c>
      <c r="C38" s="1">
        <v>4577</v>
      </c>
      <c r="D38" s="1">
        <v>4732</v>
      </c>
    </row>
    <row r="39" spans="2:4" ht="15">
      <c r="B39" s="1" t="s">
        <v>68</v>
      </c>
      <c r="C39" s="1">
        <v>1394</v>
      </c>
      <c r="D39" s="1">
        <v>1512</v>
      </c>
    </row>
    <row r="40" spans="2:4" ht="15">
      <c r="B40" s="1" t="s">
        <v>72</v>
      </c>
      <c r="C40" s="1">
        <v>-63</v>
      </c>
      <c r="D40" s="1">
        <v>-63</v>
      </c>
    </row>
    <row r="41" spans="3:4" ht="15">
      <c r="C41" s="11">
        <f>SUM(C37:C40)</f>
        <v>5146</v>
      </c>
      <c r="D41" s="11">
        <f>SUM(D37:D40)</f>
        <v>6094</v>
      </c>
    </row>
    <row r="43" ht="15">
      <c r="A43" s="1" t="s">
        <v>76</v>
      </c>
    </row>
    <row r="44" ht="15">
      <c r="A44" s="1" t="s">
        <v>89</v>
      </c>
    </row>
  </sheetData>
  <printOptions/>
  <pageMargins left="0.53" right="0.41" top="0.7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9">
      <selection activeCell="A42" sqref="A42"/>
    </sheetView>
  </sheetViews>
  <sheetFormatPr defaultColWidth="9.140625" defaultRowHeight="12.75"/>
  <cols>
    <col min="1" max="1" width="38.00390625" style="13" customWidth="1"/>
    <col min="2" max="2" width="13.421875" style="13" customWidth="1"/>
    <col min="3" max="3" width="13.8515625" style="13" customWidth="1"/>
    <col min="4" max="4" width="9.140625" style="13" customWidth="1"/>
    <col min="5" max="5" width="13.00390625" style="13" customWidth="1"/>
    <col min="6" max="16384" width="9.140625" style="13" customWidth="1"/>
  </cols>
  <sheetData>
    <row r="1" ht="15">
      <c r="A1" s="12" t="s">
        <v>66</v>
      </c>
    </row>
    <row r="2" ht="15">
      <c r="A2" s="12" t="s">
        <v>19</v>
      </c>
    </row>
    <row r="3" ht="15">
      <c r="A3" s="12" t="s">
        <v>91</v>
      </c>
    </row>
    <row r="5" spans="2:3" ht="15">
      <c r="B5" s="18" t="s">
        <v>20</v>
      </c>
      <c r="C5" s="18" t="s">
        <v>20</v>
      </c>
    </row>
    <row r="6" spans="2:3" ht="15">
      <c r="B6" s="19" t="s">
        <v>90</v>
      </c>
      <c r="C6" s="19" t="s">
        <v>96</v>
      </c>
    </row>
    <row r="7" spans="2:3" ht="15">
      <c r="B7" s="18" t="s">
        <v>9</v>
      </c>
      <c r="C7" s="18" t="s">
        <v>9</v>
      </c>
    </row>
    <row r="8" spans="1:3" ht="15">
      <c r="A8" s="13" t="s">
        <v>21</v>
      </c>
      <c r="B8" s="13">
        <v>62577</v>
      </c>
      <c r="C8" s="13">
        <v>63958</v>
      </c>
    </row>
    <row r="10" spans="1:3" ht="15">
      <c r="A10" s="13" t="s">
        <v>22</v>
      </c>
      <c r="B10" s="13">
        <v>1300</v>
      </c>
      <c r="C10" s="13">
        <v>1000</v>
      </c>
    </row>
    <row r="12" ht="15">
      <c r="A12" s="13" t="s">
        <v>23</v>
      </c>
    </row>
    <row r="13" spans="1:3" ht="15">
      <c r="A13" s="13" t="s">
        <v>24</v>
      </c>
      <c r="B13" s="20">
        <v>15695</v>
      </c>
      <c r="C13" s="21">
        <v>17378</v>
      </c>
    </row>
    <row r="14" spans="1:3" ht="15">
      <c r="A14" s="13" t="s">
        <v>97</v>
      </c>
      <c r="B14" s="22">
        <v>4417</v>
      </c>
      <c r="C14" s="23">
        <v>4868</v>
      </c>
    </row>
    <row r="15" spans="1:3" ht="15">
      <c r="A15" s="13" t="s">
        <v>98</v>
      </c>
      <c r="B15" s="22">
        <v>0</v>
      </c>
      <c r="C15" s="23">
        <v>360</v>
      </c>
    </row>
    <row r="16" spans="1:3" ht="15">
      <c r="A16" s="13" t="s">
        <v>67</v>
      </c>
      <c r="B16" s="22">
        <v>4577</v>
      </c>
      <c r="C16" s="23">
        <v>3953</v>
      </c>
    </row>
    <row r="17" spans="1:3" ht="15">
      <c r="A17" s="13" t="s">
        <v>68</v>
      </c>
      <c r="B17" s="24">
        <v>1394</v>
      </c>
      <c r="C17" s="25">
        <v>1294</v>
      </c>
    </row>
    <row r="18" spans="2:3" ht="15">
      <c r="B18" s="13">
        <f>SUM(B13:B17)</f>
        <v>26083</v>
      </c>
      <c r="C18" s="13">
        <f>SUM(C13:C17)</f>
        <v>27853</v>
      </c>
    </row>
    <row r="19" ht="15">
      <c r="A19" s="13" t="s">
        <v>25</v>
      </c>
    </row>
    <row r="20" spans="1:3" ht="15">
      <c r="A20" s="13" t="s">
        <v>99</v>
      </c>
      <c r="B20" s="20">
        <v>5866</v>
      </c>
      <c r="C20" s="21">
        <v>5384</v>
      </c>
    </row>
    <row r="21" spans="1:3" ht="15">
      <c r="A21" s="13" t="s">
        <v>26</v>
      </c>
      <c r="B21" s="22">
        <v>9179</v>
      </c>
      <c r="C21" s="23">
        <v>10909</v>
      </c>
    </row>
    <row r="22" spans="1:3" ht="15">
      <c r="A22" s="13" t="s">
        <v>17</v>
      </c>
      <c r="B22" s="24">
        <v>0</v>
      </c>
      <c r="C22" s="25">
        <v>0</v>
      </c>
    </row>
    <row r="23" spans="2:3" ht="15">
      <c r="B23" s="13">
        <f>SUM(B20:B22)</f>
        <v>15045</v>
      </c>
      <c r="C23" s="13">
        <f>SUM(C20:C22)</f>
        <v>16293</v>
      </c>
    </row>
    <row r="25" spans="1:3" ht="15">
      <c r="A25" s="13" t="s">
        <v>27</v>
      </c>
      <c r="B25" s="13">
        <f>B18-B23</f>
        <v>11038</v>
      </c>
      <c r="C25" s="13">
        <f>C18-C23</f>
        <v>11560</v>
      </c>
    </row>
    <row r="27" spans="2:3" ht="15.75" thickBot="1">
      <c r="B27" s="26">
        <f>B25+B10+B8</f>
        <v>74915</v>
      </c>
      <c r="C27" s="26">
        <f>C8+C25+C10</f>
        <v>76518</v>
      </c>
    </row>
    <row r="28" spans="2:3" ht="15.75" thickTop="1">
      <c r="B28" s="15"/>
      <c r="C28" s="15"/>
    </row>
    <row r="29" spans="1:3" ht="15">
      <c r="A29" s="13" t="s">
        <v>28</v>
      </c>
      <c r="B29" s="13">
        <v>40116</v>
      </c>
      <c r="C29" s="13">
        <v>40116</v>
      </c>
    </row>
    <row r="30" spans="1:3" ht="15">
      <c r="A30" s="13" t="s">
        <v>29</v>
      </c>
      <c r="B30" s="14">
        <v>23726</v>
      </c>
      <c r="C30" s="14">
        <v>24484</v>
      </c>
    </row>
    <row r="31" spans="1:3" ht="15">
      <c r="A31" s="13" t="s">
        <v>30</v>
      </c>
      <c r="B31" s="13">
        <f>SUM(B29:B30)</f>
        <v>63842</v>
      </c>
      <c r="C31" s="13">
        <f>SUM(C29:C30)</f>
        <v>64600</v>
      </c>
    </row>
    <row r="33" ht="15">
      <c r="A33" s="13" t="s">
        <v>31</v>
      </c>
    </row>
    <row r="34" spans="1:3" ht="15">
      <c r="A34" s="13" t="s">
        <v>32</v>
      </c>
      <c r="B34" s="13">
        <v>5141</v>
      </c>
      <c r="C34" s="13">
        <v>6146</v>
      </c>
    </row>
    <row r="35" spans="1:3" ht="15">
      <c r="A35" s="13" t="s">
        <v>33</v>
      </c>
      <c r="B35" s="13">
        <v>5932</v>
      </c>
      <c r="C35" s="13">
        <v>5772</v>
      </c>
    </row>
    <row r="36" spans="2:3" ht="15.75" thickBot="1">
      <c r="B36" s="26">
        <f>SUM(B31:B35)</f>
        <v>74915</v>
      </c>
      <c r="C36" s="26">
        <f>SUM(C31:C35)</f>
        <v>76518</v>
      </c>
    </row>
    <row r="37" ht="15.75" thickTop="1"/>
    <row r="39" ht="15">
      <c r="A39" s="13" t="s">
        <v>77</v>
      </c>
    </row>
    <row r="40" ht="15">
      <c r="A40" s="13" t="s">
        <v>89</v>
      </c>
    </row>
  </sheetData>
  <printOptions/>
  <pageMargins left="0.75" right="0.75" top="0.62" bottom="0.56" header="0.48" footer="0.2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35.28125" style="13" customWidth="1"/>
    <col min="2" max="2" width="11.8515625" style="13" customWidth="1"/>
    <col min="3" max="3" width="14.00390625" style="13" customWidth="1"/>
    <col min="4" max="4" width="12.7109375" style="13" customWidth="1"/>
    <col min="5" max="5" width="10.140625" style="13" customWidth="1"/>
    <col min="6" max="16384" width="9.140625" style="13" customWidth="1"/>
  </cols>
  <sheetData>
    <row r="1" ht="15">
      <c r="A1" s="12" t="s">
        <v>66</v>
      </c>
    </row>
    <row r="2" ht="15">
      <c r="A2" s="12" t="s">
        <v>49</v>
      </c>
    </row>
    <row r="3" ht="15">
      <c r="A3" s="12" t="s">
        <v>103</v>
      </c>
    </row>
    <row r="5" ht="15">
      <c r="C5" s="13" t="s">
        <v>54</v>
      </c>
    </row>
    <row r="6" spans="3:4" ht="15">
      <c r="C6" s="13" t="s">
        <v>55</v>
      </c>
      <c r="D6" s="13" t="s">
        <v>58</v>
      </c>
    </row>
    <row r="7" spans="2:4" ht="15">
      <c r="B7" s="13" t="s">
        <v>50</v>
      </c>
      <c r="C7" s="13" t="s">
        <v>52</v>
      </c>
      <c r="D7" s="13" t="s">
        <v>56</v>
      </c>
    </row>
    <row r="8" spans="2:5" ht="15">
      <c r="B8" s="13" t="s">
        <v>51</v>
      </c>
      <c r="C8" s="13" t="s">
        <v>53</v>
      </c>
      <c r="D8" s="13" t="s">
        <v>57</v>
      </c>
      <c r="E8" s="13" t="s">
        <v>59</v>
      </c>
    </row>
    <row r="9" spans="2:5" ht="15">
      <c r="B9" s="13" t="s">
        <v>9</v>
      </c>
      <c r="C9" s="13" t="s">
        <v>9</v>
      </c>
      <c r="D9" s="13" t="s">
        <v>9</v>
      </c>
      <c r="E9" s="13" t="s">
        <v>9</v>
      </c>
    </row>
    <row r="10" ht="15">
      <c r="A10" s="12" t="s">
        <v>92</v>
      </c>
    </row>
    <row r="12" spans="1:5" ht="15">
      <c r="A12" s="13" t="s">
        <v>93</v>
      </c>
      <c r="B12" s="13">
        <v>40116</v>
      </c>
      <c r="C12" s="13">
        <v>2009</v>
      </c>
      <c r="D12" s="13">
        <v>22475</v>
      </c>
      <c r="E12" s="13">
        <f>SUM(B12:D12)</f>
        <v>64600</v>
      </c>
    </row>
    <row r="14" spans="1:5" ht="15">
      <c r="A14" s="13" t="s">
        <v>60</v>
      </c>
      <c r="B14" s="13">
        <v>0</v>
      </c>
      <c r="C14" s="13">
        <v>0</v>
      </c>
      <c r="D14" s="13">
        <f>'Income stat'!F32</f>
        <v>686</v>
      </c>
      <c r="E14" s="13">
        <f>SUM(B14:D14)</f>
        <v>686</v>
      </c>
    </row>
    <row r="16" spans="1:5" ht="15">
      <c r="A16" s="13" t="s">
        <v>83</v>
      </c>
      <c r="B16" s="13">
        <v>0</v>
      </c>
      <c r="C16" s="13">
        <v>0</v>
      </c>
      <c r="D16" s="13">
        <v>-1444</v>
      </c>
      <c r="E16" s="13">
        <f>SUM(B16:D16)</f>
        <v>-1444</v>
      </c>
    </row>
    <row r="18" spans="1:5" ht="15">
      <c r="A18" s="13" t="s">
        <v>94</v>
      </c>
      <c r="B18" s="27">
        <f>SUM(B12:B14)</f>
        <v>40116</v>
      </c>
      <c r="C18" s="27">
        <f>SUM(C12:C14)</f>
        <v>2009</v>
      </c>
      <c r="D18" s="27">
        <f>SUM(D12:D16)</f>
        <v>21717</v>
      </c>
      <c r="E18" s="27">
        <f>SUM(E12:E16)</f>
        <v>63842</v>
      </c>
    </row>
    <row r="21" ht="15">
      <c r="A21" s="12" t="s">
        <v>81</v>
      </c>
    </row>
    <row r="23" ht="15">
      <c r="A23" s="13" t="s">
        <v>69</v>
      </c>
    </row>
    <row r="24" spans="1:5" ht="15">
      <c r="A24" s="13" t="s">
        <v>100</v>
      </c>
      <c r="B24" s="13">
        <v>40116</v>
      </c>
      <c r="C24" s="13">
        <v>2009</v>
      </c>
      <c r="D24" s="13">
        <v>17630</v>
      </c>
      <c r="E24" s="13">
        <f>SUM(B24:D24)</f>
        <v>59755</v>
      </c>
    </row>
    <row r="25" spans="1:5" ht="15">
      <c r="A25" s="13" t="s">
        <v>101</v>
      </c>
      <c r="B25" s="14">
        <v>0</v>
      </c>
      <c r="C25" s="14">
        <v>0</v>
      </c>
      <c r="D25" s="14">
        <v>-799</v>
      </c>
      <c r="E25" s="14">
        <f>SUM(B25:D25)</f>
        <v>-799</v>
      </c>
    </row>
    <row r="26" spans="1:5" ht="15">
      <c r="A26" s="13" t="s">
        <v>102</v>
      </c>
      <c r="B26" s="13">
        <f>SUM(B24:B25)</f>
        <v>40116</v>
      </c>
      <c r="C26" s="13">
        <f>SUM(C24:C25)</f>
        <v>2009</v>
      </c>
      <c r="D26" s="13">
        <f>SUM(D24:D25)</f>
        <v>16831</v>
      </c>
      <c r="E26" s="13">
        <f>SUM(E24:E25)</f>
        <v>58956</v>
      </c>
    </row>
    <row r="28" spans="1:5" ht="15">
      <c r="A28" s="13" t="s">
        <v>60</v>
      </c>
      <c r="B28" s="13">
        <v>0</v>
      </c>
      <c r="C28" s="13">
        <v>0</v>
      </c>
      <c r="D28" s="13">
        <v>3225</v>
      </c>
      <c r="E28" s="13">
        <f>SUM(B28:D28)</f>
        <v>3225</v>
      </c>
    </row>
    <row r="30" spans="1:5" ht="15">
      <c r="A30" s="13" t="s">
        <v>83</v>
      </c>
      <c r="B30" s="13">
        <v>0</v>
      </c>
      <c r="C30" s="13">
        <v>0</v>
      </c>
      <c r="D30" s="13">
        <v>-802</v>
      </c>
      <c r="E30" s="13">
        <f>SUM(B30:D30)</f>
        <v>-802</v>
      </c>
    </row>
    <row r="32" spans="1:5" ht="15">
      <c r="A32" s="13" t="s">
        <v>82</v>
      </c>
      <c r="B32" s="27">
        <f>SUM(B26:B30)</f>
        <v>40116</v>
      </c>
      <c r="C32" s="27">
        <f>SUM(C26:C30)</f>
        <v>2009</v>
      </c>
      <c r="D32" s="27">
        <f>SUM(D26:D30)</f>
        <v>19254</v>
      </c>
      <c r="E32" s="27">
        <f>SUM(E26:E30)</f>
        <v>61379</v>
      </c>
    </row>
    <row r="35" ht="15">
      <c r="A35" s="1" t="s">
        <v>65</v>
      </c>
    </row>
    <row r="36" ht="15">
      <c r="A36" s="1" t="s">
        <v>95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User</cp:lastModifiedBy>
  <cp:lastPrinted>2004-11-25T04:24:22Z</cp:lastPrinted>
  <dcterms:created xsi:type="dcterms:W3CDTF">2002-10-06T10:01:26Z</dcterms:created>
  <dcterms:modified xsi:type="dcterms:W3CDTF">2004-11-25T04:25:27Z</dcterms:modified>
  <cp:category/>
  <cp:version/>
  <cp:contentType/>
  <cp:contentStatus/>
</cp:coreProperties>
</file>