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720" windowHeight="7320" activeTab="4"/>
  </bookViews>
  <sheets>
    <sheet name="Income stat" sheetId="1" r:id="rId1"/>
    <sheet name="CF" sheetId="2" r:id="rId2"/>
    <sheet name="BS" sheetId="3" r:id="rId3"/>
    <sheet name="Equity" sheetId="4" r:id="rId4"/>
    <sheet name="key financial info" sheetId="5" r:id="rId5"/>
  </sheets>
  <definedNames>
    <definedName name="_xlnm.Print_Area" localSheetId="1">'CF'!$A:$IV</definedName>
  </definedNames>
  <calcPr fullCalcOnLoad="1"/>
</workbook>
</file>

<file path=xl/sharedStrings.xml><?xml version="1.0" encoding="utf-8"?>
<sst xmlns="http://schemas.openxmlformats.org/spreadsheetml/2006/main" count="161" uniqueCount="130">
  <si>
    <t>Condensed Consolidated Income Statements</t>
  </si>
  <si>
    <t>INDIVIDUAL QUARTER</t>
  </si>
  <si>
    <t>CUMULATIVE QUARTER</t>
  </si>
  <si>
    <t>CURRENT</t>
  </si>
  <si>
    <t>PRECEDING YEAR</t>
  </si>
  <si>
    <t>CORRESPONDING</t>
  </si>
  <si>
    <t>QUARTER</t>
  </si>
  <si>
    <t>TO DATE</t>
  </si>
  <si>
    <t>PERIOD</t>
  </si>
  <si>
    <t>RM'000</t>
  </si>
  <si>
    <t>COMPARATIVE</t>
  </si>
  <si>
    <t>CUMMULATIVE</t>
  </si>
  <si>
    <t>Revenue</t>
  </si>
  <si>
    <t>Operating expenses</t>
  </si>
  <si>
    <t>Other operating income</t>
  </si>
  <si>
    <t>Profit from operations</t>
  </si>
  <si>
    <t>Finance costs</t>
  </si>
  <si>
    <t>Investing results</t>
  </si>
  <si>
    <t>Profit before tax</t>
  </si>
  <si>
    <t>Taxation</t>
  </si>
  <si>
    <t>Profit after tax</t>
  </si>
  <si>
    <t>Minority interest</t>
  </si>
  <si>
    <t>Net profit for the period</t>
  </si>
  <si>
    <t>Condensed Consolidated Balance Sheets</t>
  </si>
  <si>
    <t>As at</t>
  </si>
  <si>
    <t>Property, plant and equipment</t>
  </si>
  <si>
    <t>Intangible assets</t>
  </si>
  <si>
    <t>Other investments</t>
  </si>
  <si>
    <t>Current assets</t>
  </si>
  <si>
    <t>Inventories</t>
  </si>
  <si>
    <t>Debtors</t>
  </si>
  <si>
    <t>Current liabilities</t>
  </si>
  <si>
    <t>Trade and other creditors</t>
  </si>
  <si>
    <t>Overdraft and short term borrowings</t>
  </si>
  <si>
    <t>Net current assets</t>
  </si>
  <si>
    <t>Share capital</t>
  </si>
  <si>
    <t>Reserves</t>
  </si>
  <si>
    <t>Shareholders' fund</t>
  </si>
  <si>
    <t>Long term liabilities</t>
  </si>
  <si>
    <t>Borrowings</t>
  </si>
  <si>
    <t>Bonds (debt securities)</t>
  </si>
  <si>
    <t>Other deferred liabilities</t>
  </si>
  <si>
    <t>Condensed Consolidated Cash Flow Statements</t>
  </si>
  <si>
    <t>Net profit before tax</t>
  </si>
  <si>
    <t>Adjustment for non-cash flow</t>
  </si>
  <si>
    <t>Non-cash items</t>
  </si>
  <si>
    <t>Non-operating items (which are investing / financing)</t>
  </si>
  <si>
    <t>Operating profit before changes in working capital</t>
  </si>
  <si>
    <t>Changes in working capital</t>
  </si>
  <si>
    <t>Net change in current liabilities</t>
  </si>
  <si>
    <t>Net change in current assets</t>
  </si>
  <si>
    <t>Net cash flows from operating activities</t>
  </si>
  <si>
    <t>Investing activities</t>
  </si>
  <si>
    <t>Bank borrowings</t>
  </si>
  <si>
    <t>Net change in cash and cash equivalents</t>
  </si>
  <si>
    <t>Cash and cash equivalents at 1 April</t>
  </si>
  <si>
    <t>Cash and cash equivalents at end of the period</t>
  </si>
  <si>
    <t xml:space="preserve">Condensed Consolidated Statements of Changes in Equity </t>
  </si>
  <si>
    <t>Share</t>
  </si>
  <si>
    <t>capital</t>
  </si>
  <si>
    <t xml:space="preserve">Share </t>
  </si>
  <si>
    <t>premium</t>
  </si>
  <si>
    <t>(Non-</t>
  </si>
  <si>
    <t>distributable)</t>
  </si>
  <si>
    <t xml:space="preserve">Retained </t>
  </si>
  <si>
    <t>profits</t>
  </si>
  <si>
    <t>(Distributable)</t>
  </si>
  <si>
    <t>Total</t>
  </si>
  <si>
    <t>At 1 April 2002</t>
  </si>
  <si>
    <t>Profit for the period</t>
  </si>
  <si>
    <t xml:space="preserve"> - Diluted </t>
  </si>
  <si>
    <t xml:space="preserve"> - Basic </t>
  </si>
  <si>
    <t>EPS (sen)</t>
  </si>
  <si>
    <t>Note : Comparative figure is not available as it was previously not required for announcement.</t>
  </si>
  <si>
    <t>Investments in associate and joint ventures</t>
  </si>
  <si>
    <t>Financing activity</t>
  </si>
  <si>
    <t xml:space="preserve">The Condensed Consolidated Statements of Changes in Equity should be read in conjunction with the </t>
  </si>
  <si>
    <t>LTKM Berhad (Company No: 442942-H)</t>
  </si>
  <si>
    <t>For the quarter ended 30 June 2003</t>
  </si>
  <si>
    <t>30/6/2003</t>
  </si>
  <si>
    <t>30/6/2002</t>
  </si>
  <si>
    <t>3 MONTHS</t>
  </si>
  <si>
    <t>As at 30 June 2003</t>
  </si>
  <si>
    <t>31 Mar. 2003</t>
  </si>
  <si>
    <t>30 June 2003</t>
  </si>
  <si>
    <t>Short term deposits</t>
  </si>
  <si>
    <t>Cash and bank balances</t>
  </si>
  <si>
    <t>3 months ended 30 June 2003</t>
  </si>
  <si>
    <t>At 30 June 2003</t>
  </si>
  <si>
    <t>3 months ended 30 June 2002</t>
  </si>
  <si>
    <t>At 30 June 2002</t>
  </si>
  <si>
    <t>Share Options exercised</t>
  </si>
  <si>
    <t>At 1 April 2003</t>
  </si>
  <si>
    <t>3 months ended</t>
  </si>
  <si>
    <t>Purchase of property, plant &amp; equipment</t>
  </si>
  <si>
    <t>Cash and cash equivalents as at 30 June 2003 comprise the following amounts:-</t>
  </si>
  <si>
    <t>Overdraft</t>
  </si>
  <si>
    <t>Less : short term deposits pledged with a licensed bank</t>
  </si>
  <si>
    <t>Cash generated from operating</t>
  </si>
  <si>
    <t>Taxation paid</t>
  </si>
  <si>
    <t>A2 : Summary of Key Financial Information</t>
  </si>
  <si>
    <t>Individual Period</t>
  </si>
  <si>
    <t>Cumulative Period</t>
  </si>
  <si>
    <t xml:space="preserve">Current </t>
  </si>
  <si>
    <t>Year</t>
  </si>
  <si>
    <t>quarter</t>
  </si>
  <si>
    <t>30.6.03</t>
  </si>
  <si>
    <t>Preceding year</t>
  </si>
  <si>
    <t>corresponding</t>
  </si>
  <si>
    <t>30.6.02</t>
  </si>
  <si>
    <t>Current</t>
  </si>
  <si>
    <t xml:space="preserve">year </t>
  </si>
  <si>
    <t>todate</t>
  </si>
  <si>
    <t>period</t>
  </si>
  <si>
    <t>Profit / (loss) before tax</t>
  </si>
  <si>
    <t>Profit / (loss) after tax and minority interest</t>
  </si>
  <si>
    <t>Net profit / (loss) for the period</t>
  </si>
  <si>
    <t>Basic earnings / (loss) per share (sen)</t>
  </si>
  <si>
    <t>Dividend per share (sen)</t>
  </si>
  <si>
    <t>Net tangible assets per share (RM)</t>
  </si>
  <si>
    <t>A3: Additional Information</t>
  </si>
  <si>
    <t>Profit / (loss) from operations</t>
  </si>
  <si>
    <t>Gross interest income</t>
  </si>
  <si>
    <t>Gross interest expense</t>
  </si>
  <si>
    <t xml:space="preserve">The Condensed Consolidated Income Statements should be read in conjunction with the Audited Financial </t>
  </si>
  <si>
    <t>Statements for the year ended 31 March 2003.</t>
  </si>
  <si>
    <t>The Condensed Consolidated Cash Flow Statements should be read in conjunction with the Audited Financial</t>
  </si>
  <si>
    <t>The Condensed Consolidated Balance Sheets should be read in conjunction with the Audited Financial</t>
  </si>
  <si>
    <t>Loss for the period</t>
  </si>
  <si>
    <t>Audited Financial Statements for the year ended 31 March 2003.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</si>
</sst>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#,##0.0_);[Red]\(#,##0.0\)"/>
  </numFmts>
  <fonts count="5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38" fontId="1" fillId="0" borderId="0" xfId="0" applyNumberFormat="1" applyFont="1" applyAlignment="1">
      <alignment/>
    </xf>
    <xf numFmtId="41" fontId="3" fillId="0" borderId="0" xfId="0" applyNumberFormat="1" applyFont="1" applyAlignment="1">
      <alignment horizontal="centerContinuous"/>
    </xf>
    <xf numFmtId="41" fontId="3" fillId="0" borderId="0" xfId="0" applyNumberFormat="1" applyFont="1" applyAlignment="1">
      <alignment/>
    </xf>
    <xf numFmtId="41" fontId="3" fillId="0" borderId="0" xfId="0" applyNumberFormat="1" applyFont="1" applyAlignment="1">
      <alignment horizontal="center"/>
    </xf>
    <xf numFmtId="41" fontId="4" fillId="0" borderId="0" xfId="0" applyNumberFormat="1" applyFont="1" applyAlignment="1">
      <alignment horizontal="center"/>
    </xf>
    <xf numFmtId="41" fontId="3" fillId="0" borderId="0" xfId="0" applyNumberFormat="1" applyFont="1" applyAlignment="1" quotePrefix="1">
      <alignment horizontal="center"/>
    </xf>
    <xf numFmtId="38" fontId="1" fillId="0" borderId="1" xfId="0" applyNumberFormat="1" applyFont="1" applyBorder="1" applyAlignment="1">
      <alignment/>
    </xf>
    <xf numFmtId="38" fontId="1" fillId="0" borderId="0" xfId="0" applyNumberFormat="1" applyFont="1" applyAlignment="1">
      <alignment horizontal="center"/>
    </xf>
    <xf numFmtId="38" fontId="1" fillId="0" borderId="0" xfId="0" applyNumberFormat="1" applyFont="1" applyAlignment="1" quotePrefix="1">
      <alignment horizontal="center"/>
    </xf>
    <xf numFmtId="38" fontId="1" fillId="0" borderId="2" xfId="0" applyNumberFormat="1" applyFont="1" applyBorder="1" applyAlignment="1">
      <alignment/>
    </xf>
    <xf numFmtId="38" fontId="1" fillId="0" borderId="3" xfId="0" applyNumberFormat="1" applyFont="1" applyBorder="1" applyAlignment="1">
      <alignment/>
    </xf>
    <xf numFmtId="41" fontId="2" fillId="0" borderId="0" xfId="0" applyNumberFormat="1" applyFont="1" applyAlignment="1">
      <alignment/>
    </xf>
    <xf numFmtId="41" fontId="1" fillId="0" borderId="0" xfId="0" applyNumberFormat="1" applyFont="1" applyAlignment="1">
      <alignment/>
    </xf>
    <xf numFmtId="41" fontId="1" fillId="0" borderId="1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41" fontId="1" fillId="0" borderId="4" xfId="0" applyNumberFormat="1" applyFont="1" applyBorder="1" applyAlignment="1">
      <alignment/>
    </xf>
    <xf numFmtId="39" fontId="1" fillId="0" borderId="4" xfId="0" applyNumberFormat="1" applyFont="1" applyBorder="1" applyAlignment="1">
      <alignment/>
    </xf>
    <xf numFmtId="41" fontId="1" fillId="0" borderId="0" xfId="0" applyNumberFormat="1" applyFont="1" applyAlignment="1">
      <alignment horizontal="center"/>
    </xf>
    <xf numFmtId="41" fontId="1" fillId="0" borderId="0" xfId="0" applyNumberFormat="1" applyFont="1" applyAlignment="1" quotePrefix="1">
      <alignment horizontal="center"/>
    </xf>
    <xf numFmtId="41" fontId="1" fillId="0" borderId="5" xfId="0" applyNumberFormat="1" applyFont="1" applyBorder="1" applyAlignment="1">
      <alignment/>
    </xf>
    <xf numFmtId="41" fontId="1" fillId="0" borderId="6" xfId="0" applyNumberFormat="1" applyFont="1" applyBorder="1" applyAlignment="1">
      <alignment/>
    </xf>
    <xf numFmtId="41" fontId="1" fillId="0" borderId="7" xfId="0" applyNumberFormat="1" applyFont="1" applyBorder="1" applyAlignment="1">
      <alignment/>
    </xf>
    <xf numFmtId="41" fontId="1" fillId="0" borderId="8" xfId="0" applyNumberFormat="1" applyFont="1" applyBorder="1" applyAlignment="1">
      <alignment/>
    </xf>
    <xf numFmtId="41" fontId="1" fillId="0" borderId="9" xfId="0" applyNumberFormat="1" applyFont="1" applyBorder="1" applyAlignment="1">
      <alignment/>
    </xf>
    <xf numFmtId="41" fontId="1" fillId="0" borderId="10" xfId="0" applyNumberFormat="1" applyFont="1" applyBorder="1" applyAlignment="1">
      <alignment/>
    </xf>
    <xf numFmtId="41" fontId="1" fillId="0" borderId="2" xfId="0" applyNumberFormat="1" applyFont="1" applyBorder="1" applyAlignment="1">
      <alignment/>
    </xf>
    <xf numFmtId="41" fontId="1" fillId="0" borderId="3" xfId="0" applyNumberFormat="1" applyFont="1" applyBorder="1" applyAlignment="1">
      <alignment/>
    </xf>
    <xf numFmtId="38" fontId="2" fillId="0" borderId="0" xfId="0" applyNumberFormat="1" applyFont="1" applyAlignment="1">
      <alignment/>
    </xf>
    <xf numFmtId="165" fontId="1" fillId="0" borderId="11" xfId="0" applyNumberFormat="1" applyFont="1" applyBorder="1" applyAlignment="1">
      <alignment/>
    </xf>
    <xf numFmtId="38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5" fontId="1" fillId="0" borderId="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40" fontId="1" fillId="0" borderId="0" xfId="0" applyNumberFormat="1" applyFont="1" applyAlignment="1">
      <alignment/>
    </xf>
    <xf numFmtId="40" fontId="1" fillId="0" borderId="1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31">
      <selection activeCell="A36" sqref="A36:A47"/>
    </sheetView>
  </sheetViews>
  <sheetFormatPr defaultColWidth="9.140625" defaultRowHeight="12.75"/>
  <cols>
    <col min="1" max="1" width="28.00390625" style="13" customWidth="1"/>
    <col min="2" max="2" width="12.57421875" style="13" customWidth="1"/>
    <col min="3" max="3" width="2.8515625" style="13" customWidth="1"/>
    <col min="4" max="4" width="14.57421875" style="13" customWidth="1"/>
    <col min="5" max="5" width="1.57421875" style="13" customWidth="1"/>
    <col min="6" max="6" width="13.28125" style="13" customWidth="1"/>
    <col min="7" max="7" width="2.8515625" style="13" customWidth="1"/>
    <col min="8" max="8" width="14.7109375" style="13" customWidth="1"/>
    <col min="9" max="9" width="2.28125" style="13" customWidth="1"/>
    <col min="10" max="16384" width="9.140625" style="13" customWidth="1"/>
  </cols>
  <sheetData>
    <row r="1" ht="15">
      <c r="A1" s="12" t="s">
        <v>77</v>
      </c>
    </row>
    <row r="2" ht="15">
      <c r="A2" s="12" t="s">
        <v>0</v>
      </c>
    </row>
    <row r="3" ht="15">
      <c r="A3" s="12" t="s">
        <v>78</v>
      </c>
    </row>
    <row r="5" spans="2:8" ht="15">
      <c r="B5" s="2" t="s">
        <v>1</v>
      </c>
      <c r="C5" s="2"/>
      <c r="D5" s="2"/>
      <c r="E5" s="3"/>
      <c r="F5" s="2" t="s">
        <v>2</v>
      </c>
      <c r="G5" s="2"/>
      <c r="H5" s="2"/>
    </row>
    <row r="6" spans="2:8" ht="15">
      <c r="B6" s="3"/>
      <c r="C6" s="3"/>
      <c r="D6" s="3"/>
      <c r="E6" s="3"/>
      <c r="F6" s="3"/>
      <c r="G6" s="3"/>
      <c r="H6" s="4"/>
    </row>
    <row r="7" spans="3:8" ht="15">
      <c r="C7" s="4"/>
      <c r="D7" s="4"/>
      <c r="E7" s="3"/>
      <c r="F7" s="4" t="s">
        <v>81</v>
      </c>
      <c r="G7" s="4"/>
      <c r="H7" s="4" t="s">
        <v>4</v>
      </c>
    </row>
    <row r="8" spans="2:8" ht="15">
      <c r="B8" s="4" t="s">
        <v>3</v>
      </c>
      <c r="C8" s="4"/>
      <c r="D8" s="4" t="s">
        <v>10</v>
      </c>
      <c r="E8" s="3"/>
      <c r="F8" s="4" t="s">
        <v>11</v>
      </c>
      <c r="G8" s="4"/>
      <c r="H8" s="5" t="s">
        <v>5</v>
      </c>
    </row>
    <row r="9" spans="2:8" ht="15">
      <c r="B9" s="4" t="s">
        <v>6</v>
      </c>
      <c r="C9" s="4"/>
      <c r="D9" s="4" t="s">
        <v>6</v>
      </c>
      <c r="E9" s="3"/>
      <c r="F9" s="4" t="s">
        <v>7</v>
      </c>
      <c r="G9" s="4"/>
      <c r="H9" s="4" t="s">
        <v>8</v>
      </c>
    </row>
    <row r="10" spans="2:8" ht="15">
      <c r="B10" s="6" t="s">
        <v>79</v>
      </c>
      <c r="C10" s="6"/>
      <c r="D10" s="6" t="s">
        <v>80</v>
      </c>
      <c r="E10" s="3"/>
      <c r="F10" s="6" t="s">
        <v>79</v>
      </c>
      <c r="G10" s="6"/>
      <c r="H10" s="6" t="s">
        <v>80</v>
      </c>
    </row>
    <row r="11" spans="2:8" ht="15">
      <c r="B11" s="4" t="s">
        <v>9</v>
      </c>
      <c r="C11" s="4"/>
      <c r="D11" s="4" t="s">
        <v>9</v>
      </c>
      <c r="E11" s="3"/>
      <c r="F11" s="4" t="s">
        <v>9</v>
      </c>
      <c r="G11" s="4"/>
      <c r="H11" s="4" t="s">
        <v>9</v>
      </c>
    </row>
    <row r="12" spans="1:8" ht="15">
      <c r="A12" s="13" t="s">
        <v>12</v>
      </c>
      <c r="B12" s="13">
        <v>16157</v>
      </c>
      <c r="D12" s="13">
        <v>13193</v>
      </c>
      <c r="F12" s="13">
        <f>B12</f>
        <v>16157</v>
      </c>
      <c r="H12" s="13">
        <f>D12</f>
        <v>13193</v>
      </c>
    </row>
    <row r="14" spans="1:8" ht="15">
      <c r="A14" s="13" t="s">
        <v>13</v>
      </c>
      <c r="B14" s="13">
        <v>-14824</v>
      </c>
      <c r="D14" s="13">
        <v>-14113</v>
      </c>
      <c r="F14" s="13">
        <f>B14</f>
        <v>-14824</v>
      </c>
      <c r="H14" s="13">
        <f>D14</f>
        <v>-14113</v>
      </c>
    </row>
    <row r="16" spans="1:8" ht="15">
      <c r="A16" s="13" t="s">
        <v>14</v>
      </c>
      <c r="B16" s="14">
        <v>62</v>
      </c>
      <c r="C16" s="14"/>
      <c r="D16" s="14">
        <v>212</v>
      </c>
      <c r="E16" s="14"/>
      <c r="F16" s="14">
        <f>B16</f>
        <v>62</v>
      </c>
      <c r="G16" s="14"/>
      <c r="H16" s="14">
        <f>D16</f>
        <v>212</v>
      </c>
    </row>
    <row r="18" spans="1:8" ht="15">
      <c r="A18" s="13" t="s">
        <v>15</v>
      </c>
      <c r="B18" s="13">
        <f>SUM(B12:B16)</f>
        <v>1395</v>
      </c>
      <c r="D18" s="13">
        <v>-708</v>
      </c>
      <c r="F18" s="13">
        <f>SUM(F12:F16)</f>
        <v>1395</v>
      </c>
      <c r="H18" s="13">
        <f>SUM(H12:H16)</f>
        <v>-708</v>
      </c>
    </row>
    <row r="20" spans="1:8" ht="15">
      <c r="A20" s="13" t="s">
        <v>16</v>
      </c>
      <c r="B20" s="13">
        <v>-232</v>
      </c>
      <c r="D20" s="13">
        <v>-214</v>
      </c>
      <c r="F20" s="13">
        <f>B20</f>
        <v>-232</v>
      </c>
      <c r="H20" s="13">
        <f>D20</f>
        <v>-214</v>
      </c>
    </row>
    <row r="21" spans="2:8" ht="15">
      <c r="B21" s="15"/>
      <c r="C21" s="15"/>
      <c r="D21" s="15"/>
      <c r="E21" s="15"/>
      <c r="F21" s="15"/>
      <c r="G21" s="15"/>
      <c r="H21" s="15"/>
    </row>
    <row r="22" spans="1:8" ht="15">
      <c r="A22" s="13" t="s">
        <v>17</v>
      </c>
      <c r="B22" s="14">
        <v>0</v>
      </c>
      <c r="C22" s="14"/>
      <c r="D22" s="14">
        <v>0</v>
      </c>
      <c r="E22" s="14"/>
      <c r="F22" s="14">
        <f>B22</f>
        <v>0</v>
      </c>
      <c r="G22" s="14"/>
      <c r="H22" s="14">
        <v>0</v>
      </c>
    </row>
    <row r="24" spans="1:8" ht="15">
      <c r="A24" s="13" t="s">
        <v>18</v>
      </c>
      <c r="B24" s="13">
        <f>SUM(B18:B22)</f>
        <v>1163</v>
      </c>
      <c r="D24" s="13">
        <v>-922</v>
      </c>
      <c r="F24" s="13">
        <f>SUM(F18:F22)</f>
        <v>1163</v>
      </c>
      <c r="H24" s="13">
        <f>SUM(H18:H22)</f>
        <v>-922</v>
      </c>
    </row>
    <row r="26" spans="1:8" ht="15">
      <c r="A26" s="13" t="s">
        <v>19</v>
      </c>
      <c r="B26" s="14">
        <v>-342</v>
      </c>
      <c r="C26" s="14"/>
      <c r="D26" s="14">
        <v>72</v>
      </c>
      <c r="E26" s="14"/>
      <c r="F26" s="14">
        <f>B26</f>
        <v>-342</v>
      </c>
      <c r="G26" s="14"/>
      <c r="H26" s="14">
        <f>D26</f>
        <v>72</v>
      </c>
    </row>
    <row r="28" spans="1:8" ht="15">
      <c r="A28" s="13" t="s">
        <v>20</v>
      </c>
      <c r="B28" s="13">
        <f>SUM(B24:B26)</f>
        <v>821</v>
      </c>
      <c r="D28" s="13">
        <f>SUM(D24:D26)</f>
        <v>-850</v>
      </c>
      <c r="F28" s="13">
        <f>SUM(F24:F26)</f>
        <v>821</v>
      </c>
      <c r="H28" s="13">
        <f>SUM(H24:H26)</f>
        <v>-850</v>
      </c>
    </row>
    <row r="29" spans="2:8" ht="15">
      <c r="B29" s="15"/>
      <c r="C29" s="15"/>
      <c r="D29" s="15"/>
      <c r="E29" s="15"/>
      <c r="F29" s="15"/>
      <c r="G29" s="15"/>
      <c r="H29" s="15"/>
    </row>
    <row r="30" spans="1:8" ht="15">
      <c r="A30" s="13" t="s">
        <v>21</v>
      </c>
      <c r="B30" s="14">
        <v>0</v>
      </c>
      <c r="C30" s="14"/>
      <c r="D30" s="14">
        <v>0</v>
      </c>
      <c r="E30" s="14"/>
      <c r="F30" s="14">
        <v>0</v>
      </c>
      <c r="G30" s="14"/>
      <c r="H30" s="14">
        <v>0</v>
      </c>
    </row>
    <row r="32" spans="1:8" ht="15">
      <c r="A32" s="13" t="s">
        <v>22</v>
      </c>
      <c r="B32" s="14">
        <f>SUM(B28:B30)</f>
        <v>821</v>
      </c>
      <c r="C32" s="14"/>
      <c r="D32" s="14">
        <f>SUM(D28:D30)</f>
        <v>-850</v>
      </c>
      <c r="E32" s="14"/>
      <c r="F32" s="14">
        <f>SUM(F27:F30)</f>
        <v>821</v>
      </c>
      <c r="G32" s="14"/>
      <c r="H32" s="14">
        <f>SUM(H28:H30)</f>
        <v>-850</v>
      </c>
    </row>
    <row r="34" ht="15">
      <c r="A34" s="13" t="s">
        <v>72</v>
      </c>
    </row>
    <row r="35" spans="1:8" ht="15.75" thickBot="1">
      <c r="A35" s="13" t="s">
        <v>71</v>
      </c>
      <c r="B35" s="29">
        <v>2</v>
      </c>
      <c r="C35" s="29"/>
      <c r="D35" s="29">
        <v>-2.1</v>
      </c>
      <c r="E35" s="29"/>
      <c r="F35" s="29">
        <f>B35</f>
        <v>2</v>
      </c>
      <c r="G35" s="29"/>
      <c r="H35" s="29">
        <v>-2.1</v>
      </c>
    </row>
    <row r="36" spans="1:8" ht="16.5" thickBot="1" thickTop="1">
      <c r="A36" s="13" t="s">
        <v>70</v>
      </c>
      <c r="B36" s="16">
        <v>0</v>
      </c>
      <c r="C36" s="17"/>
      <c r="D36" s="16">
        <v>0</v>
      </c>
      <c r="E36" s="16"/>
      <c r="F36" s="16">
        <v>0</v>
      </c>
      <c r="G36" s="16"/>
      <c r="H36" s="16">
        <v>0</v>
      </c>
    </row>
    <row r="37" ht="15.75" thickTop="1"/>
    <row r="39" ht="15">
      <c r="A39" s="13" t="s">
        <v>124</v>
      </c>
    </row>
    <row r="40" ht="15">
      <c r="A40" s="13" t="s">
        <v>125</v>
      </c>
    </row>
  </sheetData>
  <printOptions/>
  <pageMargins left="0.43" right="0.61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24">
      <selection activeCell="A43" sqref="A43"/>
    </sheetView>
  </sheetViews>
  <sheetFormatPr defaultColWidth="9.140625" defaultRowHeight="12.75"/>
  <cols>
    <col min="1" max="1" width="2.7109375" style="1" customWidth="1"/>
    <col min="2" max="2" width="48.28125" style="1" customWidth="1"/>
    <col min="3" max="3" width="15.421875" style="1" customWidth="1"/>
    <col min="4" max="4" width="12.140625" style="1" customWidth="1"/>
    <col min="5" max="16384" width="9.140625" style="1" customWidth="1"/>
  </cols>
  <sheetData>
    <row r="1" ht="15">
      <c r="A1" s="12" t="s">
        <v>77</v>
      </c>
    </row>
    <row r="2" ht="15">
      <c r="A2" s="28" t="s">
        <v>42</v>
      </c>
    </row>
    <row r="3" ht="15">
      <c r="C3" s="8" t="s">
        <v>93</v>
      </c>
    </row>
    <row r="4" ht="15">
      <c r="C4" s="9" t="s">
        <v>84</v>
      </c>
    </row>
    <row r="5" ht="15">
      <c r="C5" s="8" t="s">
        <v>9</v>
      </c>
    </row>
    <row r="6" spans="1:3" ht="15">
      <c r="A6" s="1" t="s">
        <v>43</v>
      </c>
      <c r="C6" s="1">
        <v>1163</v>
      </c>
    </row>
    <row r="7" ht="15">
      <c r="A7" s="1" t="s">
        <v>44</v>
      </c>
    </row>
    <row r="8" spans="2:3" ht="15">
      <c r="B8" s="1" t="s">
        <v>45</v>
      </c>
      <c r="C8" s="1">
        <v>1035</v>
      </c>
    </row>
    <row r="9" spans="2:3" ht="15">
      <c r="B9" s="1" t="s">
        <v>46</v>
      </c>
      <c r="C9" s="7">
        <v>0</v>
      </c>
    </row>
    <row r="11" spans="1:3" ht="15">
      <c r="A11" s="1" t="s">
        <v>47</v>
      </c>
      <c r="C11" s="1">
        <f>SUM(C6:C9)</f>
        <v>2198</v>
      </c>
    </row>
    <row r="12" ht="15">
      <c r="A12" s="1" t="s">
        <v>48</v>
      </c>
    </row>
    <row r="13" spans="2:3" ht="15">
      <c r="B13" s="1" t="s">
        <v>50</v>
      </c>
      <c r="C13" s="1">
        <v>-1934</v>
      </c>
    </row>
    <row r="14" spans="2:3" ht="15">
      <c r="B14" s="1" t="s">
        <v>49</v>
      </c>
      <c r="C14" s="7">
        <v>1495</v>
      </c>
    </row>
    <row r="15" spans="1:3" ht="15">
      <c r="A15" s="1" t="s">
        <v>98</v>
      </c>
      <c r="C15" s="1">
        <f>SUM(C11:C14)</f>
        <v>1759</v>
      </c>
    </row>
    <row r="16" spans="2:3" ht="15">
      <c r="B16" s="1" t="s">
        <v>99</v>
      </c>
      <c r="C16" s="1">
        <v>-16</v>
      </c>
    </row>
    <row r="18" spans="1:3" ht="15">
      <c r="A18" s="1" t="s">
        <v>51</v>
      </c>
      <c r="C18" s="11">
        <f>SUM(C15:C17)</f>
        <v>1743</v>
      </c>
    </row>
    <row r="20" ht="15">
      <c r="A20" s="1" t="s">
        <v>52</v>
      </c>
    </row>
    <row r="21" spans="2:3" ht="15">
      <c r="B21" s="1" t="s">
        <v>94</v>
      </c>
      <c r="C21" s="1">
        <v>-655</v>
      </c>
    </row>
    <row r="22" ht="15">
      <c r="C22" s="11">
        <f>SUM(C21)</f>
        <v>-655</v>
      </c>
    </row>
    <row r="24" ht="15">
      <c r="A24" s="1" t="s">
        <v>75</v>
      </c>
    </row>
    <row r="25" spans="2:3" ht="15">
      <c r="B25" s="1" t="s">
        <v>53</v>
      </c>
      <c r="C25" s="7">
        <v>68</v>
      </c>
    </row>
    <row r="26" ht="15">
      <c r="C26" s="11">
        <f>SUM(C25)</f>
        <v>68</v>
      </c>
    </row>
    <row r="27" ht="15">
      <c r="C27" s="30"/>
    </row>
    <row r="28" spans="1:3" ht="15">
      <c r="A28" s="1" t="s">
        <v>54</v>
      </c>
      <c r="C28" s="1">
        <f>C18+C22+C26</f>
        <v>1156</v>
      </c>
    </row>
    <row r="30" spans="1:3" ht="15">
      <c r="A30" s="1" t="s">
        <v>55</v>
      </c>
      <c r="C30" s="1">
        <v>2820</v>
      </c>
    </row>
    <row r="32" spans="1:3" ht="15.75" thickBot="1">
      <c r="A32" s="1" t="s">
        <v>56</v>
      </c>
      <c r="C32" s="10">
        <f>SUM(C28:C31)</f>
        <v>3976</v>
      </c>
    </row>
    <row r="33" ht="15.75" thickTop="1"/>
    <row r="34" ht="15">
      <c r="A34" s="1" t="s">
        <v>95</v>
      </c>
    </row>
    <row r="35" spans="2:3" ht="15">
      <c r="B35" s="1" t="s">
        <v>96</v>
      </c>
      <c r="C35" s="1">
        <v>-580</v>
      </c>
    </row>
    <row r="36" spans="2:3" ht="15">
      <c r="B36" s="1" t="s">
        <v>85</v>
      </c>
      <c r="C36" s="1">
        <v>3801</v>
      </c>
    </row>
    <row r="37" spans="2:3" ht="15">
      <c r="B37" s="1" t="s">
        <v>86</v>
      </c>
      <c r="C37" s="1">
        <v>818</v>
      </c>
    </row>
    <row r="38" spans="2:3" ht="15">
      <c r="B38" s="1" t="s">
        <v>97</v>
      </c>
      <c r="C38" s="1">
        <v>-63</v>
      </c>
    </row>
    <row r="39" ht="15">
      <c r="C39" s="11">
        <f>SUM(C35:C38)</f>
        <v>3976</v>
      </c>
    </row>
    <row r="41" ht="15">
      <c r="A41" s="1" t="s">
        <v>126</v>
      </c>
    </row>
    <row r="42" ht="15">
      <c r="A42" s="1" t="s">
        <v>125</v>
      </c>
    </row>
    <row r="44" ht="15">
      <c r="A44" s="1" t="s">
        <v>73</v>
      </c>
    </row>
  </sheetData>
  <printOptions/>
  <pageMargins left="0.53" right="0.41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6"/>
  <sheetViews>
    <sheetView workbookViewId="0" topLeftCell="A28">
      <selection activeCell="A47" sqref="A47"/>
    </sheetView>
  </sheetViews>
  <sheetFormatPr defaultColWidth="9.140625" defaultRowHeight="12.75"/>
  <cols>
    <col min="1" max="1" width="38.00390625" style="13" customWidth="1"/>
    <col min="2" max="2" width="13.421875" style="13" customWidth="1"/>
    <col min="3" max="3" width="13.8515625" style="13" customWidth="1"/>
    <col min="4" max="4" width="9.140625" style="13" customWidth="1"/>
    <col min="5" max="5" width="13.00390625" style="13" customWidth="1"/>
    <col min="6" max="16384" width="9.140625" style="13" customWidth="1"/>
  </cols>
  <sheetData>
    <row r="1" ht="15">
      <c r="A1" s="12" t="s">
        <v>77</v>
      </c>
    </row>
    <row r="2" ht="15">
      <c r="A2" s="12" t="s">
        <v>23</v>
      </c>
    </row>
    <row r="3" ht="15">
      <c r="A3" s="12" t="s">
        <v>82</v>
      </c>
    </row>
    <row r="5" spans="2:3" ht="15">
      <c r="B5" s="18" t="s">
        <v>24</v>
      </c>
      <c r="C5" s="18" t="s">
        <v>24</v>
      </c>
    </row>
    <row r="6" spans="2:3" ht="15">
      <c r="B6" s="19" t="s">
        <v>84</v>
      </c>
      <c r="C6" s="19" t="s">
        <v>83</v>
      </c>
    </row>
    <row r="7" spans="2:3" ht="15">
      <c r="B7" s="18" t="s">
        <v>9</v>
      </c>
      <c r="C7" s="18" t="s">
        <v>9</v>
      </c>
    </row>
    <row r="8" spans="1:3" ht="15">
      <c r="A8" s="13" t="s">
        <v>25</v>
      </c>
      <c r="B8" s="13">
        <v>56752</v>
      </c>
      <c r="C8" s="13">
        <v>57219</v>
      </c>
    </row>
    <row r="10" spans="1:3" ht="15">
      <c r="A10" s="13" t="s">
        <v>26</v>
      </c>
      <c r="B10" s="13">
        <v>0</v>
      </c>
      <c r="C10" s="13">
        <v>0</v>
      </c>
    </row>
    <row r="12" spans="1:3" ht="15">
      <c r="A12" s="13" t="s">
        <v>74</v>
      </c>
      <c r="B12" s="13">
        <v>0</v>
      </c>
      <c r="C12" s="13">
        <v>0</v>
      </c>
    </row>
    <row r="14" spans="1:3" ht="15">
      <c r="A14" s="13" t="s">
        <v>27</v>
      </c>
      <c r="B14" s="13">
        <v>1000</v>
      </c>
      <c r="C14" s="13">
        <v>1000</v>
      </c>
    </row>
    <row r="16" ht="15">
      <c r="A16" s="13" t="s">
        <v>28</v>
      </c>
    </row>
    <row r="17" spans="1:3" ht="15">
      <c r="A17" s="13" t="s">
        <v>29</v>
      </c>
      <c r="B17" s="20">
        <v>13510</v>
      </c>
      <c r="C17" s="21">
        <v>12491</v>
      </c>
    </row>
    <row r="18" spans="1:3" ht="15">
      <c r="A18" s="13" t="s">
        <v>30</v>
      </c>
      <c r="B18" s="22">
        <v>6929</v>
      </c>
      <c r="C18" s="23">
        <v>5935</v>
      </c>
    </row>
    <row r="19" spans="1:3" ht="15">
      <c r="A19" s="13" t="s">
        <v>85</v>
      </c>
      <c r="B19" s="22">
        <v>3801</v>
      </c>
      <c r="C19" s="23">
        <v>3834</v>
      </c>
    </row>
    <row r="20" spans="1:3" ht="15">
      <c r="A20" s="13" t="s">
        <v>86</v>
      </c>
      <c r="B20" s="24">
        <v>818</v>
      </c>
      <c r="C20" s="25">
        <v>720</v>
      </c>
    </row>
    <row r="21" spans="2:3" ht="15">
      <c r="B21" s="13">
        <f>SUM(B17:B20)</f>
        <v>25058</v>
      </c>
      <c r="C21" s="13">
        <f>SUM(C17:C20)</f>
        <v>22980</v>
      </c>
    </row>
    <row r="22" ht="15">
      <c r="A22" s="13" t="s">
        <v>31</v>
      </c>
    </row>
    <row r="23" spans="1:3" ht="15">
      <c r="A23" s="13" t="s">
        <v>32</v>
      </c>
      <c r="B23" s="20">
        <v>4618</v>
      </c>
      <c r="C23" s="21">
        <v>3123</v>
      </c>
    </row>
    <row r="24" spans="1:3" ht="15">
      <c r="A24" s="13" t="s">
        <v>33</v>
      </c>
      <c r="B24" s="22">
        <v>10726</v>
      </c>
      <c r="C24" s="23">
        <v>11469</v>
      </c>
    </row>
    <row r="25" spans="1:3" ht="15">
      <c r="A25" s="13" t="s">
        <v>19</v>
      </c>
      <c r="B25" s="24">
        <v>16</v>
      </c>
      <c r="C25" s="25">
        <v>0</v>
      </c>
    </row>
    <row r="26" spans="2:3" ht="15">
      <c r="B26" s="13">
        <f>SUM(B23:B25)</f>
        <v>15360</v>
      </c>
      <c r="C26" s="13">
        <f>SUM(C23:C25)</f>
        <v>14592</v>
      </c>
    </row>
    <row r="28" spans="1:3" ht="15">
      <c r="A28" s="13" t="s">
        <v>34</v>
      </c>
      <c r="B28" s="13">
        <f>B21-B26</f>
        <v>9698</v>
      </c>
      <c r="C28" s="13">
        <f>C21-C26</f>
        <v>8388</v>
      </c>
    </row>
    <row r="30" spans="2:3" ht="15.75" thickBot="1">
      <c r="B30" s="26">
        <f>B28+B14+B8</f>
        <v>67450</v>
      </c>
      <c r="C30" s="26">
        <f>C8+C28+C14</f>
        <v>66607</v>
      </c>
    </row>
    <row r="31" spans="2:3" ht="15.75" thickTop="1">
      <c r="B31" s="15"/>
      <c r="C31" s="15"/>
    </row>
    <row r="32" spans="1:3" ht="15">
      <c r="A32" s="13" t="s">
        <v>35</v>
      </c>
      <c r="B32" s="13">
        <v>40116</v>
      </c>
      <c r="C32" s="13">
        <v>40116</v>
      </c>
    </row>
    <row r="33" spans="1:3" ht="15">
      <c r="A33" s="13" t="s">
        <v>36</v>
      </c>
      <c r="B33" s="14">
        <v>20460</v>
      </c>
      <c r="C33" s="14">
        <v>19639</v>
      </c>
    </row>
    <row r="34" spans="1:3" ht="15">
      <c r="A34" s="13" t="s">
        <v>37</v>
      </c>
      <c r="B34" s="13">
        <f>SUM(B32:B33)</f>
        <v>60576</v>
      </c>
      <c r="C34" s="13">
        <f>SUM(C32:C33)</f>
        <v>59755</v>
      </c>
    </row>
    <row r="36" spans="1:3" ht="15">
      <c r="A36" s="13" t="s">
        <v>21</v>
      </c>
      <c r="B36" s="13">
        <v>0</v>
      </c>
      <c r="C36" s="13">
        <v>0</v>
      </c>
    </row>
    <row r="38" ht="15">
      <c r="A38" s="13" t="s">
        <v>38</v>
      </c>
    </row>
    <row r="39" spans="1:3" ht="15">
      <c r="A39" s="13" t="s">
        <v>39</v>
      </c>
      <c r="B39" s="13">
        <v>2018</v>
      </c>
      <c r="C39" s="13">
        <v>2299</v>
      </c>
    </row>
    <row r="40" spans="1:3" ht="15">
      <c r="A40" s="13" t="s">
        <v>40</v>
      </c>
      <c r="B40" s="13">
        <v>0</v>
      </c>
      <c r="C40" s="13">
        <v>0</v>
      </c>
    </row>
    <row r="41" spans="1:3" ht="15">
      <c r="A41" s="13" t="s">
        <v>41</v>
      </c>
      <c r="B41" s="13">
        <v>4856</v>
      </c>
      <c r="C41" s="13">
        <v>4553</v>
      </c>
    </row>
    <row r="42" spans="2:3" ht="15.75" thickBot="1">
      <c r="B42" s="26">
        <f>SUM(B34:B41)</f>
        <v>67450</v>
      </c>
      <c r="C42" s="26">
        <f>SUM(C34:C41)</f>
        <v>66607</v>
      </c>
    </row>
    <row r="43" ht="15.75" thickTop="1"/>
    <row r="45" ht="15">
      <c r="A45" s="13" t="s">
        <v>127</v>
      </c>
    </row>
    <row r="46" ht="15">
      <c r="A46" s="13" t="s">
        <v>125</v>
      </c>
    </row>
  </sheetData>
  <printOptions/>
  <pageMargins left="0.75" right="0.75" top="0.62" bottom="0.56" header="0.48" footer="0.22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3">
      <selection activeCell="A32" sqref="A32"/>
    </sheetView>
  </sheetViews>
  <sheetFormatPr defaultColWidth="9.140625" defaultRowHeight="12.75"/>
  <cols>
    <col min="1" max="1" width="35.28125" style="13" customWidth="1"/>
    <col min="2" max="2" width="11.8515625" style="13" customWidth="1"/>
    <col min="3" max="3" width="14.00390625" style="13" customWidth="1"/>
    <col min="4" max="4" width="12.7109375" style="13" customWidth="1"/>
    <col min="5" max="5" width="10.140625" style="13" customWidth="1"/>
    <col min="6" max="16384" width="9.140625" style="13" customWidth="1"/>
  </cols>
  <sheetData>
    <row r="1" ht="15">
      <c r="A1" s="12" t="s">
        <v>77</v>
      </c>
    </row>
    <row r="2" ht="15">
      <c r="A2" s="12" t="s">
        <v>57</v>
      </c>
    </row>
    <row r="3" ht="15">
      <c r="A3" s="12" t="s">
        <v>78</v>
      </c>
    </row>
    <row r="5" ht="15">
      <c r="C5" s="13" t="s">
        <v>62</v>
      </c>
    </row>
    <row r="6" spans="3:4" ht="15">
      <c r="C6" s="13" t="s">
        <v>63</v>
      </c>
      <c r="D6" s="13" t="s">
        <v>66</v>
      </c>
    </row>
    <row r="7" spans="2:4" ht="15">
      <c r="B7" s="13" t="s">
        <v>58</v>
      </c>
      <c r="C7" s="13" t="s">
        <v>60</v>
      </c>
      <c r="D7" s="13" t="s">
        <v>64</v>
      </c>
    </row>
    <row r="8" spans="2:5" ht="15">
      <c r="B8" s="13" t="s">
        <v>59</v>
      </c>
      <c r="C8" s="13" t="s">
        <v>61</v>
      </c>
      <c r="D8" s="13" t="s">
        <v>65</v>
      </c>
      <c r="E8" s="13" t="s">
        <v>67</v>
      </c>
    </row>
    <row r="9" spans="2:5" ht="15">
      <c r="B9" s="13" t="s">
        <v>9</v>
      </c>
      <c r="C9" s="13" t="s">
        <v>9</v>
      </c>
      <c r="D9" s="13" t="s">
        <v>9</v>
      </c>
      <c r="E9" s="13" t="s">
        <v>9</v>
      </c>
    </row>
    <row r="10" ht="15">
      <c r="A10" s="12" t="s">
        <v>87</v>
      </c>
    </row>
    <row r="12" spans="1:5" ht="15">
      <c r="A12" s="13" t="s">
        <v>92</v>
      </c>
      <c r="B12" s="13">
        <v>40116</v>
      </c>
      <c r="C12" s="13">
        <v>2009</v>
      </c>
      <c r="D12" s="13">
        <v>17630</v>
      </c>
      <c r="E12" s="13">
        <f>SUM(B12:D12)</f>
        <v>59755</v>
      </c>
    </row>
    <row r="14" spans="1:5" ht="15">
      <c r="A14" s="13" t="s">
        <v>69</v>
      </c>
      <c r="B14" s="13">
        <v>0</v>
      </c>
      <c r="C14" s="13">
        <v>0</v>
      </c>
      <c r="D14" s="13">
        <v>821</v>
      </c>
      <c r="E14" s="13">
        <f>SUM(B14:D14)</f>
        <v>821</v>
      </c>
    </row>
    <row r="16" spans="1:5" ht="15">
      <c r="A16" s="13" t="s">
        <v>88</v>
      </c>
      <c r="B16" s="27">
        <f>SUM(B12:B14)</f>
        <v>40116</v>
      </c>
      <c r="C16" s="27">
        <f>SUM(C12:C14)</f>
        <v>2009</v>
      </c>
      <c r="D16" s="27">
        <f>SUM(D12:D14)</f>
        <v>18451</v>
      </c>
      <c r="E16" s="27">
        <f>SUM(E12:E14)</f>
        <v>60576</v>
      </c>
    </row>
    <row r="19" ht="15">
      <c r="A19" s="12" t="s">
        <v>89</v>
      </c>
    </row>
    <row r="21" spans="1:5" ht="15">
      <c r="A21" s="13" t="s">
        <v>68</v>
      </c>
      <c r="B21" s="13">
        <v>40099</v>
      </c>
      <c r="C21" s="13">
        <v>2008</v>
      </c>
      <c r="D21" s="13">
        <v>17211</v>
      </c>
      <c r="E21" s="13">
        <f>SUM(B21:D21)</f>
        <v>59318</v>
      </c>
    </row>
    <row r="23" spans="1:5" ht="15">
      <c r="A23" s="13" t="s">
        <v>91</v>
      </c>
      <c r="B23" s="13">
        <v>15</v>
      </c>
      <c r="C23" s="13">
        <v>0</v>
      </c>
      <c r="D23" s="13">
        <v>0</v>
      </c>
      <c r="E23" s="13">
        <f>SUM(B23:D23)</f>
        <v>15</v>
      </c>
    </row>
    <row r="25" spans="1:5" ht="15">
      <c r="A25" s="13" t="s">
        <v>128</v>
      </c>
      <c r="B25" s="13">
        <v>0</v>
      </c>
      <c r="C25" s="13">
        <v>0</v>
      </c>
      <c r="D25" s="13">
        <v>-850</v>
      </c>
      <c r="E25" s="13">
        <f>SUM(B25:D25)</f>
        <v>-850</v>
      </c>
    </row>
    <row r="27" spans="1:5" ht="15">
      <c r="A27" s="13" t="s">
        <v>90</v>
      </c>
      <c r="B27" s="27">
        <f>SUM(B21:B26)</f>
        <v>40114</v>
      </c>
      <c r="C27" s="27">
        <f>SUM(C21:C26)</f>
        <v>2008</v>
      </c>
      <c r="D27" s="27">
        <f>SUM(D21:D26)</f>
        <v>16361</v>
      </c>
      <c r="E27" s="27">
        <f>SUM(E21:E26)</f>
        <v>58483</v>
      </c>
    </row>
    <row r="30" ht="15">
      <c r="A30" s="1" t="s">
        <v>76</v>
      </c>
    </row>
    <row r="31" ht="15">
      <c r="A31" s="1" t="s">
        <v>129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93"/>
  <sheetViews>
    <sheetView tabSelected="1" workbookViewId="0" topLeftCell="A1">
      <selection activeCell="C34" sqref="C34"/>
    </sheetView>
  </sheetViews>
  <sheetFormatPr defaultColWidth="9.140625" defaultRowHeight="12.75"/>
  <cols>
    <col min="1" max="1" width="5.28125" style="38" customWidth="1"/>
    <col min="2" max="2" width="41.00390625" style="31" customWidth="1"/>
    <col min="3" max="3" width="11.57421875" style="31" customWidth="1"/>
    <col min="4" max="4" width="13.57421875" style="31" customWidth="1"/>
    <col min="5" max="5" width="12.421875" style="31" customWidth="1"/>
    <col min="6" max="6" width="14.421875" style="31" customWidth="1"/>
    <col min="7" max="16384" width="9.140625" style="31" customWidth="1"/>
  </cols>
  <sheetData>
    <row r="1" ht="15">
      <c r="A1" s="37" t="s">
        <v>100</v>
      </c>
    </row>
    <row r="2" spans="3:6" ht="15">
      <c r="C2" s="39" t="s">
        <v>101</v>
      </c>
      <c r="D2" s="39"/>
      <c r="E2" s="39" t="s">
        <v>102</v>
      </c>
      <c r="F2" s="39"/>
    </row>
    <row r="3" spans="3:6" ht="15">
      <c r="C3" s="32" t="s">
        <v>103</v>
      </c>
      <c r="D3" s="32" t="s">
        <v>107</v>
      </c>
      <c r="E3" s="32" t="s">
        <v>110</v>
      </c>
      <c r="F3" s="32" t="s">
        <v>107</v>
      </c>
    </row>
    <row r="4" spans="3:6" ht="15">
      <c r="C4" s="32" t="s">
        <v>104</v>
      </c>
      <c r="D4" s="32" t="s">
        <v>108</v>
      </c>
      <c r="E4" s="32" t="s">
        <v>111</v>
      </c>
      <c r="F4" s="32" t="s">
        <v>108</v>
      </c>
    </row>
    <row r="5" spans="3:6" ht="15">
      <c r="C5" s="32" t="s">
        <v>105</v>
      </c>
      <c r="D5" s="32" t="s">
        <v>105</v>
      </c>
      <c r="E5" s="32" t="s">
        <v>112</v>
      </c>
      <c r="F5" s="32" t="s">
        <v>113</v>
      </c>
    </row>
    <row r="6" spans="3:6" ht="15">
      <c r="C6" s="32" t="s">
        <v>106</v>
      </c>
      <c r="D6" s="32" t="s">
        <v>109</v>
      </c>
      <c r="E6" s="32" t="s">
        <v>106</v>
      </c>
      <c r="F6" s="32" t="s">
        <v>109</v>
      </c>
    </row>
    <row r="7" spans="1:18" ht="15">
      <c r="A7" s="38">
        <v>1</v>
      </c>
      <c r="B7" s="31" t="s">
        <v>12</v>
      </c>
      <c r="C7" s="7">
        <v>16157</v>
      </c>
      <c r="D7" s="7">
        <v>13193</v>
      </c>
      <c r="E7" s="7">
        <f>C7</f>
        <v>16157</v>
      </c>
      <c r="F7" s="7">
        <f>D7</f>
        <v>13193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3:18" ht="15"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5">
      <c r="A9" s="38">
        <v>2</v>
      </c>
      <c r="B9" s="31" t="s">
        <v>114</v>
      </c>
      <c r="C9" s="7">
        <v>1163</v>
      </c>
      <c r="D9" s="7">
        <v>-922</v>
      </c>
      <c r="E9" s="7">
        <f>C9</f>
        <v>1163</v>
      </c>
      <c r="F9" s="7">
        <f>D9</f>
        <v>-922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3:18" ht="15"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5">
      <c r="A11" s="38">
        <v>3</v>
      </c>
      <c r="B11" s="31" t="s">
        <v>115</v>
      </c>
      <c r="C11" s="7">
        <v>821</v>
      </c>
      <c r="D11" s="7">
        <v>-850</v>
      </c>
      <c r="E11" s="7">
        <f>C11</f>
        <v>821</v>
      </c>
      <c r="F11" s="7">
        <f>D11</f>
        <v>-850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3:18" ht="15"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5">
      <c r="A13" s="38">
        <v>4</v>
      </c>
      <c r="B13" s="31" t="s">
        <v>116</v>
      </c>
      <c r="C13" s="7">
        <f>C11</f>
        <v>821</v>
      </c>
      <c r="D13" s="7">
        <f>D11</f>
        <v>-850</v>
      </c>
      <c r="E13" s="7">
        <f>E11</f>
        <v>821</v>
      </c>
      <c r="F13" s="7">
        <f>F11</f>
        <v>-850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3:18" ht="15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5">
      <c r="A15" s="38">
        <v>5</v>
      </c>
      <c r="B15" s="31" t="s">
        <v>117</v>
      </c>
      <c r="C15" s="33">
        <v>2</v>
      </c>
      <c r="D15" s="33">
        <v>-2.1</v>
      </c>
      <c r="E15" s="33">
        <f>C15</f>
        <v>2</v>
      </c>
      <c r="F15" s="33">
        <f>D15</f>
        <v>-2.1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3:18" ht="15">
      <c r="C16" s="34"/>
      <c r="D16" s="34"/>
      <c r="E16" s="34"/>
      <c r="F16" s="34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5">
      <c r="A17" s="38">
        <v>6</v>
      </c>
      <c r="B17" s="31" t="s">
        <v>118</v>
      </c>
      <c r="C17" s="14">
        <v>0</v>
      </c>
      <c r="D17" s="14">
        <v>0</v>
      </c>
      <c r="E17" s="14">
        <v>0</v>
      </c>
      <c r="F17" s="14">
        <v>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3:18" ht="15">
      <c r="C18" s="35"/>
      <c r="D18" s="35"/>
      <c r="E18" s="35"/>
      <c r="F18" s="35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5">
      <c r="A19" s="38">
        <v>7</v>
      </c>
      <c r="B19" s="31" t="s">
        <v>119</v>
      </c>
      <c r="C19" s="36">
        <v>1.51</v>
      </c>
      <c r="D19" s="36">
        <v>1.46</v>
      </c>
      <c r="E19" s="36">
        <f>C19</f>
        <v>1.51</v>
      </c>
      <c r="F19" s="36">
        <f>D19</f>
        <v>1.46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3:18" ht="1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3:18" ht="1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3:18" ht="1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5">
      <c r="A23" s="37" t="s">
        <v>120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3:18" ht="1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5">
      <c r="A25" s="38">
        <v>1</v>
      </c>
      <c r="B25" s="31" t="s">
        <v>121</v>
      </c>
      <c r="C25" s="7">
        <v>1395</v>
      </c>
      <c r="D25" s="7">
        <v>-708</v>
      </c>
      <c r="E25" s="7">
        <f>C25</f>
        <v>1395</v>
      </c>
      <c r="F25" s="7">
        <f>D25</f>
        <v>-708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3:18" ht="1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5">
      <c r="A27" s="38">
        <v>2</v>
      </c>
      <c r="B27" s="31" t="s">
        <v>122</v>
      </c>
      <c r="C27" s="7">
        <v>30</v>
      </c>
      <c r="D27" s="7">
        <v>30</v>
      </c>
      <c r="E27" s="7">
        <f>C27</f>
        <v>30</v>
      </c>
      <c r="F27" s="7">
        <f>D27</f>
        <v>30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3:18" ht="1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5">
      <c r="A29" s="38">
        <v>3</v>
      </c>
      <c r="B29" s="31" t="s">
        <v>123</v>
      </c>
      <c r="C29" s="7">
        <v>146</v>
      </c>
      <c r="D29" s="7">
        <v>100</v>
      </c>
      <c r="E29" s="7">
        <f>C29</f>
        <v>146</v>
      </c>
      <c r="F29" s="7">
        <f>D29</f>
        <v>100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3:18" ht="1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3:18" ht="15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3:18" ht="1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3:18" ht="1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3:18" ht="1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3:18" ht="15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3:18" ht="15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3:18" ht="1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3:18" ht="1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3:18" ht="1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3:18" ht="1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3:18" ht="1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3:18" ht="1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3:18" ht="1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3:18" ht="1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3:18" ht="1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3:18" ht="1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3:18" ht="1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3:18" ht="1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3:18" ht="1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3:18" ht="1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3:18" ht="1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3:18" ht="1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3:18" ht="1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3:18" ht="1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3:18" ht="1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3:18" ht="1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3:18" ht="1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3:18" ht="1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3:18" ht="1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3:18" ht="1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3:18" ht="1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3:18" ht="1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3:18" ht="1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3:18" ht="1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3:18" ht="1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3:18" ht="1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3:18" ht="1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3:18" ht="1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3:18" ht="1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3:18" ht="1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3:18" ht="1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3:18" ht="1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3:18" ht="1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3:18" ht="1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3:18" ht="1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3:18" ht="1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3:18" ht="1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3:18" ht="1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3:18" ht="1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3:18" ht="1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3:18" ht="1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3:18" ht="1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3:18" ht="1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3:18" ht="1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3:18" ht="1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3:18" ht="1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3:18" ht="1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3:18" ht="1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3:18" ht="1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3:18" ht="1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3:18" ht="1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3:18" ht="1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3:18" ht="1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</sheetData>
  <mergeCells count="2">
    <mergeCell ref="C2:D2"/>
    <mergeCell ref="E2:F2"/>
  </mergeCells>
  <printOptions/>
  <pageMargins left="0.54" right="0.2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98</dc:creator>
  <cp:keywords/>
  <dc:description/>
  <cp:lastModifiedBy>Ernst &amp; Young</cp:lastModifiedBy>
  <cp:lastPrinted>2003-08-07T21:43:16Z</cp:lastPrinted>
  <dcterms:created xsi:type="dcterms:W3CDTF">2002-10-06T10:01:26Z</dcterms:created>
  <dcterms:modified xsi:type="dcterms:W3CDTF">2003-08-27T10:17:59Z</dcterms:modified>
  <cp:category/>
  <cp:version/>
  <cp:contentType/>
  <cp:contentStatus/>
</cp:coreProperties>
</file>