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3"/>
  </bookViews>
  <sheets>
    <sheet name="Income stat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<sst xmlns="http://schemas.openxmlformats.org/spreadsheetml/2006/main" count="137" uniqueCount="109">
  <si>
    <t>Condensed Consolidated Income Statements</t>
  </si>
  <si>
    <t>For the quarter ended 30 September 2002</t>
  </si>
  <si>
    <t>CURRENT</t>
  </si>
  <si>
    <t>PRECEDING YEAR</t>
  </si>
  <si>
    <t>CORRESPONDING</t>
  </si>
  <si>
    <t>QUARTER</t>
  </si>
  <si>
    <t>TO DATE</t>
  </si>
  <si>
    <t>PERIOD</t>
  </si>
  <si>
    <t>RM'000</t>
  </si>
  <si>
    <t>30/9/2002</t>
  </si>
  <si>
    <t>30/9/2001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</si>
  <si>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</si>
  <si>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</si>
  <si>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</si>
  <si>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</si>
  <si>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</si>
  <si>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</si>
  <si>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</si>
  <si>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</si>
  <si>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</si>
  <si>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</si>
  <si>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</si>
  <si>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The Condensed Consolidated Income Statements should be read in conjunction with the Annual Financial</t>
  </si>
  <si>
    <t>Condensed Consolidated Balance Sheets</t>
  </si>
  <si>
    <t>As at 30 September 2002</t>
  </si>
  <si>
    <t>As at</t>
  </si>
  <si>
    <t>30 Sept. 2002</t>
  </si>
  <si>
    <t>31 Mar. 2002</t>
  </si>
  <si>
    <t>Property, plant and equipment</t>
  </si>
  <si>
    <t>Intangible assets</t>
  </si>
  <si>
    <t>Other investments</t>
  </si>
  <si>
    <t>Current assets</t>
  </si>
  <si>
    <t>Inventories</t>
  </si>
  <si>
    <t>Debtors</t>
  </si>
  <si>
    <t>Current liabilities</t>
  </si>
  <si>
    <t>Trade and other creditors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</si>
  <si>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</si>
  <si>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</si>
  <si>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</si>
  <si>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</si>
  <si>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</si>
  <si>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</si>
  <si>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</si>
  <si>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</si>
  <si>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The Condensed Consolidated Balance Sheets should be read in conjunction with the Annual Financial</t>
  </si>
  <si>
    <t>6 months ended</t>
  </si>
  <si>
    <t>Net profit before tax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</si>
  <si>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</si>
  <si>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</si>
  <si>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</si>
  <si>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</si>
  <si>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</si>
  <si>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</si>
  <si>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</si>
  <si>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</si>
  <si>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</si>
  <si>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</si>
  <si>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</si>
  <si>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</si>
  <si>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</si>
  <si>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</si>
  <si>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</si>
  <si>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</si>
  <si>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</si>
  <si>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</si>
  <si>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(Non-</t>
  </si>
  <si>
    <t>distributable)</t>
  </si>
  <si>
    <t xml:space="preserve">Retained </t>
  </si>
  <si>
    <t>profits</t>
  </si>
  <si>
    <t>(Distributable)</t>
  </si>
  <si>
    <t>Total</t>
  </si>
  <si>
    <t>At 1 April 2002</t>
  </si>
  <si>
    <t>Profit for the period</t>
  </si>
  <si>
    <t xml:space="preserve"> - Basic </t>
  </si>
  <si>
    <t>EPS (sen)</t>
  </si>
  <si>
    <t>Report for the year ended 31 March 2002.</t>
  </si>
  <si>
    <t>Investments in associate and joint ventures</t>
  </si>
  <si>
    <t>Financing activity</t>
  </si>
  <si>
    <t>At 30 September 2002</t>
  </si>
  <si>
    <t xml:space="preserve">The Condensed Consolidated Statements of Changes in Equity should be read in conjunction with the </t>
  </si>
  <si>
    <t>Annual Financial Report for the year ended 31 March 2002.</t>
  </si>
  <si>
    <t>6 months ended 30 September 2002</t>
  </si>
  <si>
    <t>LTKM Berhad (Company No: 442942-H)</t>
  </si>
  <si>
    <t>YEAR</t>
  </si>
  <si>
    <t>INDIVIDUAL PERIOD</t>
  </si>
  <si>
    <t>PRECEDING</t>
  </si>
  <si>
    <t>CUMULATIVE PERIOD</t>
  </si>
  <si>
    <t>Unaudited</t>
  </si>
  <si>
    <t>Audited</t>
  </si>
  <si>
    <t>Deferred taxation</t>
  </si>
  <si>
    <t>Dividend payable</t>
  </si>
  <si>
    <t>Dividend</t>
  </si>
  <si>
    <t>6 months ended 30 September 2001</t>
  </si>
  <si>
    <t>At 1 April 2001</t>
  </si>
  <si>
    <t>At 30 September 2001</t>
  </si>
  <si>
    <t>Share options exercised</t>
  </si>
  <si>
    <t>Proceeds from issue of shares</t>
  </si>
  <si>
    <t>Purchase of property, plant &amp; equipment</t>
  </si>
  <si>
    <t>Cash and cash equivalents at 30 September 2002 comprise the following amounts:-</t>
  </si>
  <si>
    <t>Overdraft</t>
  </si>
  <si>
    <t>Short term deposits</t>
  </si>
  <si>
    <t>Cash and bank balances</t>
  </si>
  <si>
    <t>Less: short term deposits pledged with a licensed bank</t>
  </si>
  <si>
    <t>Proceeds from disposal of property, plant and equipment</t>
  </si>
  <si>
    <t>Other investment</t>
  </si>
  <si>
    <t>The Condensed Consolidated Cash Flow Statement should be read in conjunction with the Annual Financial</t>
  </si>
  <si>
    <t>Condensed Consolidated Cash Flow Statement</t>
  </si>
  <si>
    <r>
      <t xml:space="preserve">LTKM Berhad </t>
    </r>
    <r>
      <rPr>
        <b/>
        <sz val="8"/>
        <rFont val="Times New Roman"/>
        <family val="1"/>
      </rPr>
      <t>(Company No: 442942-H)</t>
    </r>
  </si>
  <si>
    <r>
      <t xml:space="preserve">LTKM Berhad </t>
    </r>
    <r>
      <rPr>
        <b/>
        <sz val="8"/>
        <rFont val="Times New Roman"/>
        <family val="1"/>
      </rPr>
      <t>(Company No: 442942-H</t>
    </r>
    <r>
      <rPr>
        <b/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</si>
</sst>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133350</xdr:rowOff>
    </xdr:from>
    <xdr:to>
      <xdr:col>4</xdr:col>
      <xdr:colOff>581025</xdr:colOff>
      <xdr:row>47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115300"/>
          <a:ext cx="6105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Note : There are no comparative figures as this is the first interim financial statements prepared in accordance with MASB 26 Interim Financial Reporting.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B26" sqref="B26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82</v>
      </c>
    </row>
    <row r="2" ht="15">
      <c r="A2" s="12" t="s">
        <v>0</v>
      </c>
    </row>
    <row r="3" ht="15">
      <c r="A3" s="12" t="s">
        <v>1</v>
      </c>
    </row>
    <row r="5" spans="2:8" ht="15">
      <c r="B5" s="2" t="s">
        <v>84</v>
      </c>
      <c r="C5" s="2"/>
      <c r="D5" s="2"/>
      <c r="E5" s="3"/>
      <c r="F5" s="2" t="s">
        <v>86</v>
      </c>
      <c r="G5" s="2"/>
      <c r="H5" s="2"/>
    </row>
    <row r="6" spans="2:8" ht="15">
      <c r="B6" s="3"/>
      <c r="C6" s="3"/>
      <c r="D6" s="4" t="s">
        <v>85</v>
      </c>
      <c r="E6" s="3"/>
      <c r="F6" s="3"/>
      <c r="G6" s="3"/>
      <c r="H6" s="4"/>
    </row>
    <row r="7" spans="2:8" ht="15">
      <c r="B7" s="4" t="s">
        <v>2</v>
      </c>
      <c r="C7" s="4"/>
      <c r="D7" s="17" t="s">
        <v>83</v>
      </c>
      <c r="E7" s="3"/>
      <c r="F7" s="4" t="s">
        <v>2</v>
      </c>
      <c r="G7" s="4"/>
      <c r="H7" s="4" t="s">
        <v>3</v>
      </c>
    </row>
    <row r="8" spans="2:8" ht="15">
      <c r="B8" s="17" t="s">
        <v>83</v>
      </c>
      <c r="C8" s="4"/>
      <c r="D8" s="4" t="s">
        <v>4</v>
      </c>
      <c r="E8" s="3"/>
      <c r="F8" s="4" t="s">
        <v>83</v>
      </c>
      <c r="G8" s="4"/>
      <c r="H8" s="5" t="s">
        <v>4</v>
      </c>
    </row>
    <row r="9" spans="2:8" ht="15">
      <c r="B9" s="4" t="s">
        <v>5</v>
      </c>
      <c r="C9" s="4"/>
      <c r="D9" s="4" t="s">
        <v>5</v>
      </c>
      <c r="E9" s="3"/>
      <c r="F9" s="4" t="s">
        <v>6</v>
      </c>
      <c r="G9" s="4"/>
      <c r="H9" s="4" t="s">
        <v>7</v>
      </c>
    </row>
    <row r="10" spans="2:8" ht="15">
      <c r="B10" s="6" t="s">
        <v>9</v>
      </c>
      <c r="C10" s="6"/>
      <c r="D10" s="6" t="s">
        <v>10</v>
      </c>
      <c r="E10" s="3"/>
      <c r="F10" s="6" t="s">
        <v>9</v>
      </c>
      <c r="G10" s="6"/>
      <c r="H10" s="6" t="s">
        <v>10</v>
      </c>
    </row>
    <row r="11" spans="2:8" ht="15">
      <c r="B11" s="4" t="s">
        <v>8</v>
      </c>
      <c r="C11" s="4"/>
      <c r="D11" s="4" t="s">
        <v>8</v>
      </c>
      <c r="E11" s="3"/>
      <c r="F11" s="4" t="s">
        <v>8</v>
      </c>
      <c r="G11" s="4"/>
      <c r="H11" s="4" t="s">
        <v>8</v>
      </c>
    </row>
    <row r="12" spans="1:8" ht="15">
      <c r="A12" s="13" t="s">
        <v>11</v>
      </c>
      <c r="B12" s="13">
        <v>15732</v>
      </c>
      <c r="D12" s="13">
        <v>14221</v>
      </c>
      <c r="F12" s="13">
        <v>28925</v>
      </c>
      <c r="H12" s="13">
        <v>28440</v>
      </c>
    </row>
    <row r="14" spans="1:8" ht="15">
      <c r="A14" s="13" t="s">
        <v>12</v>
      </c>
      <c r="B14" s="13">
        <v>-14435</v>
      </c>
      <c r="D14" s="13">
        <v>-13302</v>
      </c>
      <c r="F14" s="13">
        <v>-28548</v>
      </c>
      <c r="H14" s="13">
        <v>-27310</v>
      </c>
    </row>
    <row r="16" spans="1:8" ht="15">
      <c r="A16" s="13" t="s">
        <v>13</v>
      </c>
      <c r="B16" s="14">
        <v>33</v>
      </c>
      <c r="C16" s="14"/>
      <c r="D16" s="14">
        <v>216</v>
      </c>
      <c r="E16" s="14"/>
      <c r="F16" s="14">
        <v>245</v>
      </c>
      <c r="G16" s="14"/>
      <c r="H16" s="14">
        <v>295</v>
      </c>
    </row>
    <row r="18" spans="1:8" ht="15">
      <c r="A18" s="13" t="s">
        <v>14</v>
      </c>
      <c r="B18" s="13">
        <f>SUM(B12:B16)</f>
        <v>1330</v>
      </c>
      <c r="D18" s="13">
        <v>1135</v>
      </c>
      <c r="F18" s="13">
        <f>SUM(F12:F16)</f>
        <v>622</v>
      </c>
      <c r="H18" s="13">
        <v>1425</v>
      </c>
    </row>
    <row r="20" spans="1:8" ht="15">
      <c r="A20" s="13" t="s">
        <v>15</v>
      </c>
      <c r="B20" s="13">
        <v>-136</v>
      </c>
      <c r="D20" s="13">
        <v>-203</v>
      </c>
      <c r="F20" s="13">
        <v>-350</v>
      </c>
      <c r="H20" s="13">
        <v>-404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16</v>
      </c>
      <c r="B22" s="14">
        <v>0</v>
      </c>
      <c r="C22" s="14"/>
      <c r="D22" s="14">
        <v>0</v>
      </c>
      <c r="E22" s="14"/>
      <c r="F22" s="14">
        <v>0</v>
      </c>
      <c r="G22" s="14"/>
      <c r="H22" s="14">
        <v>0</v>
      </c>
    </row>
    <row r="24" spans="1:8" ht="15">
      <c r="A24" s="13" t="s">
        <v>17</v>
      </c>
      <c r="B24" s="13">
        <f>SUM(B18:B22)</f>
        <v>1194</v>
      </c>
      <c r="D24" s="13">
        <v>932</v>
      </c>
      <c r="F24" s="13">
        <f>SUM(F18:F22)</f>
        <v>272</v>
      </c>
      <c r="H24" s="13">
        <v>1021</v>
      </c>
    </row>
    <row r="26" spans="1:8" ht="15">
      <c r="A26" s="13" t="s">
        <v>18</v>
      </c>
      <c r="B26" s="14">
        <v>-172</v>
      </c>
      <c r="C26" s="14"/>
      <c r="D26" s="14">
        <v>-51</v>
      </c>
      <c r="E26" s="14"/>
      <c r="F26" s="14">
        <v>-100</v>
      </c>
      <c r="G26" s="14"/>
      <c r="H26" s="14">
        <v>-25</v>
      </c>
    </row>
    <row r="28" spans="1:8" ht="15">
      <c r="A28" s="13" t="s">
        <v>19</v>
      </c>
      <c r="B28" s="13">
        <f>SUM(B24:B26)</f>
        <v>1022</v>
      </c>
      <c r="D28" s="13">
        <f>SUM(D24:D26)</f>
        <v>881</v>
      </c>
      <c r="F28" s="13">
        <f>SUM(F24:F26)</f>
        <v>172</v>
      </c>
      <c r="H28" s="13">
        <f>SUM(H24:H26)</f>
        <v>996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20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21</v>
      </c>
      <c r="B32" s="14">
        <f>SUM(B28:B30)</f>
        <v>1022</v>
      </c>
      <c r="C32" s="14"/>
      <c r="D32" s="14">
        <f>SUM(D28:D30)</f>
        <v>881</v>
      </c>
      <c r="E32" s="14"/>
      <c r="F32" s="14">
        <f>SUM(F28:F30)</f>
        <v>172</v>
      </c>
      <c r="G32" s="14"/>
      <c r="H32" s="14">
        <f>SUM(H28:H30)</f>
        <v>996</v>
      </c>
    </row>
    <row r="34" ht="15">
      <c r="A34" s="13" t="s">
        <v>74</v>
      </c>
    </row>
    <row r="35" spans="1:8" ht="15.75" thickBot="1">
      <c r="A35" s="13" t="s">
        <v>73</v>
      </c>
      <c r="B35" s="16">
        <f>B32/40111*100</f>
        <v>2.5479294956495724</v>
      </c>
      <c r="C35" s="16"/>
      <c r="D35" s="16">
        <v>2.2</v>
      </c>
      <c r="E35" s="16"/>
      <c r="F35" s="16">
        <f>F32/40463*100</f>
        <v>0.4250797024442083</v>
      </c>
      <c r="G35" s="16"/>
      <c r="H35" s="16">
        <v>2.49</v>
      </c>
    </row>
    <row r="36" ht="15.75" thickTop="1"/>
    <row r="38" ht="15">
      <c r="A38" s="13" t="s">
        <v>22</v>
      </c>
    </row>
    <row r="39" ht="15">
      <c r="A39" s="13" t="s">
        <v>75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9">
      <selection activeCell="D38" sqref="D38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16384" width="9.140625" style="13" customWidth="1"/>
  </cols>
  <sheetData>
    <row r="1" ht="15">
      <c r="A1" s="12" t="s">
        <v>108</v>
      </c>
    </row>
    <row r="2" ht="15">
      <c r="A2" s="12" t="s">
        <v>23</v>
      </c>
    </row>
    <row r="3" ht="15">
      <c r="A3" s="12" t="s">
        <v>24</v>
      </c>
    </row>
    <row r="4" spans="2:3" ht="15">
      <c r="B4" s="17" t="s">
        <v>87</v>
      </c>
      <c r="C4" s="17" t="s">
        <v>88</v>
      </c>
    </row>
    <row r="5" spans="2:3" ht="15">
      <c r="B5" s="17" t="s">
        <v>25</v>
      </c>
      <c r="C5" s="17" t="s">
        <v>25</v>
      </c>
    </row>
    <row r="6" spans="2:3" ht="15">
      <c r="B6" s="18" t="s">
        <v>26</v>
      </c>
      <c r="C6" s="18" t="s">
        <v>27</v>
      </c>
    </row>
    <row r="7" spans="2:3" ht="15">
      <c r="B7" s="17" t="s">
        <v>8</v>
      </c>
      <c r="C7" s="17" t="s">
        <v>8</v>
      </c>
    </row>
    <row r="8" spans="1:3" ht="15">
      <c r="A8" s="13" t="s">
        <v>28</v>
      </c>
      <c r="B8" s="13">
        <v>57464</v>
      </c>
      <c r="C8" s="13">
        <v>57435</v>
      </c>
    </row>
    <row r="10" spans="1:3" ht="15">
      <c r="A10" s="13" t="s">
        <v>29</v>
      </c>
      <c r="B10" s="13">
        <v>0</v>
      </c>
      <c r="C10" s="13">
        <v>0</v>
      </c>
    </row>
    <row r="12" spans="1:3" ht="15">
      <c r="A12" s="13" t="s">
        <v>76</v>
      </c>
      <c r="B12" s="13">
        <v>0</v>
      </c>
      <c r="C12" s="13">
        <v>0</v>
      </c>
    </row>
    <row r="14" spans="1:3" ht="15">
      <c r="A14" s="13" t="s">
        <v>30</v>
      </c>
      <c r="B14" s="13">
        <v>1000</v>
      </c>
      <c r="C14" s="13">
        <v>0</v>
      </c>
    </row>
    <row r="16" ht="15">
      <c r="A16" s="13" t="s">
        <v>31</v>
      </c>
    </row>
    <row r="17" spans="1:3" ht="15">
      <c r="A17" s="13" t="s">
        <v>32</v>
      </c>
      <c r="B17" s="19">
        <v>12365</v>
      </c>
      <c r="C17" s="20">
        <v>13184</v>
      </c>
    </row>
    <row r="18" spans="1:3" ht="15">
      <c r="A18" s="13" t="s">
        <v>33</v>
      </c>
      <c r="B18" s="21">
        <v>5293</v>
      </c>
      <c r="C18" s="22">
        <v>5125</v>
      </c>
    </row>
    <row r="19" spans="1:3" ht="15">
      <c r="A19" s="13" t="s">
        <v>100</v>
      </c>
      <c r="B19" s="21">
        <v>2775</v>
      </c>
      <c r="C19" s="22">
        <v>3801</v>
      </c>
    </row>
    <row r="20" spans="1:3" ht="15">
      <c r="A20" s="13" t="s">
        <v>101</v>
      </c>
      <c r="B20" s="23">
        <v>705</v>
      </c>
      <c r="C20" s="24">
        <v>755</v>
      </c>
    </row>
    <row r="21" spans="2:3" ht="15">
      <c r="B21" s="13">
        <f>SUM(B17:B20)</f>
        <v>21138</v>
      </c>
      <c r="C21" s="13">
        <f>SUM(C17:C20)</f>
        <v>22865</v>
      </c>
    </row>
    <row r="22" ht="15">
      <c r="A22" s="13" t="s">
        <v>34</v>
      </c>
    </row>
    <row r="23" spans="1:3" ht="15">
      <c r="A23" s="13" t="s">
        <v>35</v>
      </c>
      <c r="B23" s="19">
        <v>5312</v>
      </c>
      <c r="C23" s="20">
        <v>4155</v>
      </c>
    </row>
    <row r="24" spans="1:3" ht="15">
      <c r="A24" s="13" t="s">
        <v>90</v>
      </c>
      <c r="B24" s="21">
        <v>802</v>
      </c>
      <c r="C24" s="22">
        <v>0</v>
      </c>
    </row>
    <row r="25" spans="1:3" ht="15">
      <c r="A25" s="13" t="s">
        <v>36</v>
      </c>
      <c r="B25" s="21">
        <v>8836</v>
      </c>
      <c r="C25" s="22">
        <v>10390</v>
      </c>
    </row>
    <row r="26" spans="1:3" ht="15">
      <c r="A26" s="13" t="s">
        <v>18</v>
      </c>
      <c r="B26" s="23">
        <v>26</v>
      </c>
      <c r="C26" s="24">
        <v>0</v>
      </c>
    </row>
    <row r="27" spans="2:3" ht="15">
      <c r="B27" s="13">
        <f>SUM(B23:B26)</f>
        <v>14976</v>
      </c>
      <c r="C27" s="13">
        <f>SUM(C23:C26)</f>
        <v>14545</v>
      </c>
    </row>
    <row r="29" spans="1:3" ht="15">
      <c r="A29" s="13" t="s">
        <v>37</v>
      </c>
      <c r="B29" s="13">
        <f>B21-B27</f>
        <v>6162</v>
      </c>
      <c r="C29" s="13">
        <f>C21-C27</f>
        <v>8320</v>
      </c>
    </row>
    <row r="31" spans="2:3" ht="15.75" thickBot="1">
      <c r="B31" s="25">
        <f>B8+B14+B29</f>
        <v>64626</v>
      </c>
      <c r="C31" s="25">
        <f>C8+C29</f>
        <v>65755</v>
      </c>
    </row>
    <row r="32" spans="2:3" ht="15.75" thickTop="1">
      <c r="B32" s="15"/>
      <c r="C32" s="15"/>
    </row>
    <row r="33" spans="1:3" ht="15">
      <c r="A33" s="13" t="s">
        <v>38</v>
      </c>
      <c r="B33" s="13">
        <v>40116</v>
      </c>
      <c r="C33" s="13">
        <v>40099</v>
      </c>
    </row>
    <row r="34" spans="1:3" ht="15">
      <c r="A34" s="13" t="s">
        <v>39</v>
      </c>
      <c r="B34" s="14">
        <v>18590</v>
      </c>
      <c r="C34" s="14">
        <v>19219</v>
      </c>
    </row>
    <row r="35" spans="1:3" ht="15">
      <c r="A35" s="13" t="s">
        <v>40</v>
      </c>
      <c r="B35" s="13">
        <f>SUM(B33:B34)</f>
        <v>58706</v>
      </c>
      <c r="C35" s="13">
        <f>SUM(C33:C34)</f>
        <v>59318</v>
      </c>
    </row>
    <row r="37" spans="1:3" ht="15">
      <c r="A37" s="13" t="s">
        <v>20</v>
      </c>
      <c r="B37" s="13">
        <v>0</v>
      </c>
      <c r="C37" s="13">
        <v>0</v>
      </c>
    </row>
    <row r="39" ht="15">
      <c r="A39" s="13" t="s">
        <v>41</v>
      </c>
    </row>
    <row r="40" spans="1:3" ht="15">
      <c r="A40" s="13" t="s">
        <v>42</v>
      </c>
      <c r="B40" s="13">
        <v>1912</v>
      </c>
      <c r="C40" s="13">
        <v>2443</v>
      </c>
    </row>
    <row r="41" spans="1:3" ht="15">
      <c r="A41" s="13" t="s">
        <v>43</v>
      </c>
      <c r="B41" s="13">
        <v>0</v>
      </c>
      <c r="C41" s="13">
        <v>0</v>
      </c>
    </row>
    <row r="42" spans="1:3" ht="15">
      <c r="A42" s="13" t="s">
        <v>89</v>
      </c>
      <c r="B42" s="13">
        <v>4008</v>
      </c>
      <c r="C42" s="13">
        <v>3994</v>
      </c>
    </row>
    <row r="43" spans="2:3" ht="15.75" thickBot="1">
      <c r="B43" s="25">
        <f>SUM(B35:B42)</f>
        <v>64626</v>
      </c>
      <c r="C43" s="25">
        <f>SUM(C35:C42)</f>
        <v>65755</v>
      </c>
    </row>
    <row r="44" ht="15.75" thickTop="1"/>
    <row r="46" ht="15">
      <c r="A46" s="13" t="s">
        <v>44</v>
      </c>
    </row>
    <row r="47" ht="15">
      <c r="A47" s="13" t="s">
        <v>75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6" sqref="B6"/>
    </sheetView>
  </sheetViews>
  <sheetFormatPr defaultColWidth="9.140625" defaultRowHeight="12.75"/>
  <cols>
    <col min="1" max="1" width="2.7109375" style="1" customWidth="1"/>
    <col min="2" max="2" width="53.00390625" style="1" customWidth="1"/>
    <col min="3" max="3" width="15.421875" style="1" customWidth="1"/>
    <col min="4" max="4" width="12.140625" style="1" customWidth="1"/>
    <col min="5" max="16384" width="9.140625" style="1" customWidth="1"/>
  </cols>
  <sheetData>
    <row r="1" ht="15">
      <c r="A1" s="12" t="s">
        <v>107</v>
      </c>
    </row>
    <row r="2" ht="15">
      <c r="A2" s="27" t="s">
        <v>106</v>
      </c>
    </row>
    <row r="4" ht="15">
      <c r="C4" s="8" t="s">
        <v>45</v>
      </c>
    </row>
    <row r="5" ht="15">
      <c r="C5" s="9" t="s">
        <v>26</v>
      </c>
    </row>
    <row r="6" ht="15">
      <c r="C6" s="8" t="s">
        <v>8</v>
      </c>
    </row>
    <row r="7" spans="1:3" ht="15">
      <c r="A7" s="1" t="s">
        <v>46</v>
      </c>
      <c r="C7" s="1">
        <v>272</v>
      </c>
    </row>
    <row r="8" ht="15">
      <c r="A8" s="1" t="s">
        <v>47</v>
      </c>
    </row>
    <row r="9" spans="2:3" ht="15">
      <c r="B9" s="1" t="s">
        <v>48</v>
      </c>
      <c r="C9" s="1">
        <v>2008</v>
      </c>
    </row>
    <row r="10" spans="2:3" ht="15">
      <c r="B10" s="1" t="s">
        <v>49</v>
      </c>
      <c r="C10" s="7">
        <v>-83</v>
      </c>
    </row>
    <row r="12" spans="1:3" ht="15">
      <c r="A12" s="1" t="s">
        <v>50</v>
      </c>
      <c r="C12" s="1">
        <f>SUM(C7:C10)</f>
        <v>2197</v>
      </c>
    </row>
    <row r="13" ht="15">
      <c r="A13" s="1" t="s">
        <v>51</v>
      </c>
    </row>
    <row r="14" spans="2:3" ht="15">
      <c r="B14" s="1" t="s">
        <v>53</v>
      </c>
      <c r="C14" s="1">
        <v>630</v>
      </c>
    </row>
    <row r="15" spans="2:3" ht="15">
      <c r="B15" s="1" t="s">
        <v>52</v>
      </c>
      <c r="C15" s="1">
        <v>1118</v>
      </c>
    </row>
    <row r="16" spans="1:3" ht="15">
      <c r="A16" s="1" t="s">
        <v>54</v>
      </c>
      <c r="C16" s="11">
        <f>SUM(C12:C15)</f>
        <v>3945</v>
      </c>
    </row>
    <row r="18" ht="15">
      <c r="A18" s="1" t="s">
        <v>55</v>
      </c>
    </row>
    <row r="19" spans="2:3" ht="15">
      <c r="B19" s="1" t="s">
        <v>97</v>
      </c>
      <c r="C19" s="1">
        <v>-2037</v>
      </c>
    </row>
    <row r="20" spans="2:3" ht="15">
      <c r="B20" s="1" t="s">
        <v>103</v>
      </c>
      <c r="C20" s="1">
        <v>83</v>
      </c>
    </row>
    <row r="21" spans="2:3" ht="15">
      <c r="B21" s="1" t="s">
        <v>104</v>
      </c>
      <c r="C21" s="1">
        <v>-1000</v>
      </c>
    </row>
    <row r="22" ht="15">
      <c r="C22" s="11">
        <f>SUM(C19:C21)</f>
        <v>-2954</v>
      </c>
    </row>
    <row r="24" ht="15">
      <c r="A24" s="1" t="s">
        <v>77</v>
      </c>
    </row>
    <row r="25" spans="2:3" ht="15">
      <c r="B25" s="1" t="s">
        <v>96</v>
      </c>
      <c r="C25" s="1">
        <v>18</v>
      </c>
    </row>
    <row r="26" spans="2:3" ht="15">
      <c r="B26" s="1" t="s">
        <v>56</v>
      </c>
      <c r="C26" s="7">
        <v>-1978</v>
      </c>
    </row>
    <row r="27" ht="15">
      <c r="C27" s="11">
        <f>SUM(C25:C26)</f>
        <v>-1960</v>
      </c>
    </row>
    <row r="29" spans="1:3" ht="15">
      <c r="A29" s="1" t="s">
        <v>57</v>
      </c>
      <c r="C29" s="1">
        <f>C16+C22+C27</f>
        <v>-969</v>
      </c>
    </row>
    <row r="31" spans="1:3" ht="15">
      <c r="A31" s="1" t="s">
        <v>58</v>
      </c>
      <c r="C31" s="1">
        <v>4202</v>
      </c>
    </row>
    <row r="33" spans="1:3" ht="15.75" thickBot="1">
      <c r="A33" s="1" t="s">
        <v>59</v>
      </c>
      <c r="C33" s="10">
        <f>SUM(C29:C31)</f>
        <v>3233</v>
      </c>
    </row>
    <row r="34" ht="9" customHeight="1" thickTop="1"/>
    <row r="35" ht="6.75" customHeight="1"/>
    <row r="36" ht="15">
      <c r="A36" s="1" t="s">
        <v>98</v>
      </c>
    </row>
    <row r="37" spans="2:3" ht="15">
      <c r="B37" s="1" t="s">
        <v>99</v>
      </c>
      <c r="C37" s="1">
        <v>-187</v>
      </c>
    </row>
    <row r="38" spans="2:3" ht="15">
      <c r="B38" s="1" t="s">
        <v>100</v>
      </c>
      <c r="C38" s="1">
        <v>2775</v>
      </c>
    </row>
    <row r="39" spans="2:3" ht="15">
      <c r="B39" s="1" t="s">
        <v>101</v>
      </c>
      <c r="C39" s="1">
        <v>705</v>
      </c>
    </row>
    <row r="40" spans="2:3" ht="15">
      <c r="B40" s="1" t="s">
        <v>102</v>
      </c>
      <c r="C40" s="1">
        <v>-60</v>
      </c>
    </row>
    <row r="41" ht="15">
      <c r="C41" s="11">
        <f>SUM(C37:C40)</f>
        <v>3233</v>
      </c>
    </row>
    <row r="43" ht="15">
      <c r="A43" s="1" t="s">
        <v>105</v>
      </c>
    </row>
    <row r="44" ht="15">
      <c r="A44" s="1" t="s">
        <v>75</v>
      </c>
    </row>
  </sheetData>
  <printOptions/>
  <pageMargins left="0.53" right="0.41" top="0.5" bottom="0.5" header="0.5" footer="0.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5.28125" style="13" customWidth="1"/>
    <col min="2" max="2" width="11.8515625" style="13" customWidth="1"/>
    <col min="3" max="3" width="14.00390625" style="13" customWidth="1"/>
    <col min="4" max="4" width="12.7109375" style="13" customWidth="1"/>
    <col min="5" max="5" width="10.140625" style="13" customWidth="1"/>
    <col min="6" max="16384" width="9.140625" style="13" customWidth="1"/>
  </cols>
  <sheetData>
    <row r="1" ht="15">
      <c r="A1" s="12" t="s">
        <v>82</v>
      </c>
    </row>
    <row r="2" ht="15">
      <c r="A2" s="12" t="s">
        <v>60</v>
      </c>
    </row>
    <row r="3" ht="15">
      <c r="A3" s="12"/>
    </row>
    <row r="5" ht="15">
      <c r="C5" s="13" t="s">
        <v>65</v>
      </c>
    </row>
    <row r="6" spans="3:4" ht="15">
      <c r="C6" s="13" t="s">
        <v>66</v>
      </c>
      <c r="D6" s="13" t="s">
        <v>69</v>
      </c>
    </row>
    <row r="7" spans="2:4" ht="15">
      <c r="B7" s="13" t="s">
        <v>61</v>
      </c>
      <c r="C7" s="13" t="s">
        <v>63</v>
      </c>
      <c r="D7" s="13" t="s">
        <v>67</v>
      </c>
    </row>
    <row r="8" spans="2:5" ht="15">
      <c r="B8" s="13" t="s">
        <v>62</v>
      </c>
      <c r="C8" s="13" t="s">
        <v>64</v>
      </c>
      <c r="D8" s="13" t="s">
        <v>68</v>
      </c>
      <c r="E8" s="13" t="s">
        <v>70</v>
      </c>
    </row>
    <row r="9" spans="2:5" ht="15">
      <c r="B9" s="13" t="s">
        <v>8</v>
      </c>
      <c r="C9" s="13" t="s">
        <v>8</v>
      </c>
      <c r="D9" s="13" t="s">
        <v>8</v>
      </c>
      <c r="E9" s="13" t="s">
        <v>8</v>
      </c>
    </row>
    <row r="10" ht="15">
      <c r="A10" s="12" t="s">
        <v>81</v>
      </c>
    </row>
    <row r="12" spans="1:5" ht="15">
      <c r="A12" s="13" t="s">
        <v>71</v>
      </c>
      <c r="B12" s="13">
        <v>40099</v>
      </c>
      <c r="C12" s="13">
        <v>2008</v>
      </c>
      <c r="D12" s="13">
        <v>17211</v>
      </c>
      <c r="E12" s="13">
        <f>SUM(B12:D12)</f>
        <v>59318</v>
      </c>
    </row>
    <row r="14" spans="1:5" ht="15">
      <c r="A14" s="13" t="s">
        <v>95</v>
      </c>
      <c r="B14" s="13">
        <v>17</v>
      </c>
      <c r="C14" s="13">
        <v>1</v>
      </c>
      <c r="D14" s="13">
        <v>0</v>
      </c>
      <c r="E14" s="13">
        <f>SUM(B14:D14)</f>
        <v>18</v>
      </c>
    </row>
    <row r="16" spans="1:5" ht="15">
      <c r="A16" s="13" t="s">
        <v>72</v>
      </c>
      <c r="B16" s="13">
        <v>0</v>
      </c>
      <c r="C16" s="13">
        <v>0</v>
      </c>
      <c r="D16" s="13">
        <v>172</v>
      </c>
      <c r="E16" s="13">
        <f>SUM(B16:D16)</f>
        <v>172</v>
      </c>
    </row>
    <row r="18" spans="1:5" ht="15">
      <c r="A18" s="13" t="s">
        <v>91</v>
      </c>
      <c r="B18" s="13">
        <v>0</v>
      </c>
      <c r="C18" s="13">
        <v>0</v>
      </c>
      <c r="D18" s="13">
        <v>-802</v>
      </c>
      <c r="E18" s="13">
        <f>SUM(B18:D18)</f>
        <v>-802</v>
      </c>
    </row>
    <row r="20" spans="1:5" ht="15">
      <c r="A20" s="13" t="s">
        <v>78</v>
      </c>
      <c r="B20" s="26">
        <f>SUM(B12:B19)</f>
        <v>40116</v>
      </c>
      <c r="C20" s="26">
        <f>SUM(C12:C19)</f>
        <v>2009</v>
      </c>
      <c r="D20" s="26">
        <f>SUM(D12:D19)</f>
        <v>16581</v>
      </c>
      <c r="E20" s="26">
        <f>SUM(E12:E19)</f>
        <v>58706</v>
      </c>
    </row>
    <row r="23" ht="15">
      <c r="A23" s="12" t="s">
        <v>92</v>
      </c>
    </row>
    <row r="25" spans="1:5" ht="15">
      <c r="A25" s="13" t="s">
        <v>93</v>
      </c>
      <c r="B25" s="13">
        <v>40000</v>
      </c>
      <c r="C25" s="13">
        <v>2003</v>
      </c>
      <c r="D25" s="13">
        <v>18377</v>
      </c>
      <c r="E25" s="13">
        <f>SUM(B25:D25)</f>
        <v>60380</v>
      </c>
    </row>
    <row r="27" spans="1:5" ht="15">
      <c r="A27" s="13" t="s">
        <v>72</v>
      </c>
      <c r="B27" s="13">
        <v>0</v>
      </c>
      <c r="C27" s="13">
        <v>0</v>
      </c>
      <c r="D27" s="13">
        <v>996</v>
      </c>
      <c r="E27" s="13">
        <f>SUM(B27:D27)</f>
        <v>996</v>
      </c>
    </row>
    <row r="29" spans="1:5" ht="15">
      <c r="A29" s="13" t="s">
        <v>91</v>
      </c>
      <c r="B29" s="13">
        <v>0</v>
      </c>
      <c r="C29" s="13">
        <v>0</v>
      </c>
      <c r="D29" s="13">
        <v>-2304</v>
      </c>
      <c r="E29" s="13">
        <f>SUM(B29:D29)</f>
        <v>-2304</v>
      </c>
    </row>
    <row r="31" spans="1:5" ht="15">
      <c r="A31" s="13" t="s">
        <v>94</v>
      </c>
      <c r="B31" s="26">
        <f>SUM(B25:B30)</f>
        <v>40000</v>
      </c>
      <c r="C31" s="26">
        <f>SUM(C25:C30)</f>
        <v>2003</v>
      </c>
      <c r="D31" s="26">
        <f>SUM(D25:D30)</f>
        <v>17069</v>
      </c>
      <c r="E31" s="26">
        <f>SUM(E25:E30)</f>
        <v>59072</v>
      </c>
    </row>
    <row r="34" ht="15">
      <c r="A34" s="1" t="s">
        <v>79</v>
      </c>
    </row>
    <row r="35" ht="15">
      <c r="A35" s="1" t="s"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Ernst &amp; Young</cp:lastModifiedBy>
  <cp:lastPrinted>2002-11-05T02:15:21Z</cp:lastPrinted>
  <dcterms:created xsi:type="dcterms:W3CDTF">2002-10-06T10:01:26Z</dcterms:created>
  <dcterms:modified xsi:type="dcterms:W3CDTF">2002-11-19T06:52:38Z</dcterms:modified>
  <cp:category/>
  <cp:version/>
  <cp:contentType/>
  <cp:contentStatus/>
</cp:coreProperties>
</file>