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<sst xmlns="http://schemas.openxmlformats.org/spreadsheetml/2006/main" count="145" uniqueCount="136">
  <si>
    <t>TOMISHO HOLDINGS BHD</t>
  </si>
  <si>
    <t>NOTES</t>
  </si>
  <si>
    <t>Accounting Policies</t>
  </si>
  <si>
    <t>The accounts of the  Group  are prepared using the same accounting policies, method of</t>
  </si>
  <si>
    <t>computation and basis of consolidation as those used in the preparation of the most recent</t>
  </si>
  <si>
    <t>annual financial statements.</t>
  </si>
  <si>
    <t>Exceptional Items</t>
  </si>
  <si>
    <t>There were no exceptional items for the financial period under review.</t>
  </si>
  <si>
    <t>Extraordinary Items</t>
  </si>
  <si>
    <t>There were no extraordinary items for the financial period under review.</t>
  </si>
  <si>
    <t>Taxation</t>
  </si>
  <si>
    <t>There is no deferred tax and adjustment for under or over provision in respect of prior years.</t>
  </si>
  <si>
    <t>Pre-acquisition Profit</t>
  </si>
  <si>
    <t>There were no pre-acquisition profits or losses for the financial period under review.</t>
  </si>
  <si>
    <t>Profit on Sales of Investment and /or Properties</t>
  </si>
  <si>
    <t>There were no sales of investment and/or properties outside the ordinary course of the</t>
  </si>
  <si>
    <t>Group's business for the financial period under review.</t>
  </si>
  <si>
    <t>Quoted Securities</t>
  </si>
  <si>
    <t>There is no purchases or disposal of quoted securities for the  current financial year to date.</t>
  </si>
  <si>
    <t>Seasonal or Cyclical Factors</t>
  </si>
  <si>
    <t>There was no material impact on the Group's performance due to seasonal or cyclical</t>
  </si>
  <si>
    <t>factors.</t>
  </si>
  <si>
    <t>Corporate Proposal</t>
  </si>
  <si>
    <t>There was no corporate proposals announced but not completed at the latest practicable</t>
  </si>
  <si>
    <t>date which shall not be earlier than 7 days from the date of issue of this report.</t>
  </si>
  <si>
    <t>Comments about Seasonally or Cyclicality of Operation</t>
  </si>
  <si>
    <t>Not applicable.</t>
  </si>
  <si>
    <t>Debt and Equity Securities</t>
  </si>
  <si>
    <t>There were no issuances and repayment of debt and equity securities, share buy backs,</t>
  </si>
  <si>
    <t xml:space="preserve">share cancellations, share hold as treasury shares and resale of treasury shares during </t>
  </si>
  <si>
    <t>the financial year to date.</t>
  </si>
  <si>
    <t>Group Borrowings and Securities</t>
  </si>
  <si>
    <t>Total Group borrowings as at 31 October 1999 are as follows</t>
  </si>
  <si>
    <t xml:space="preserve">Short </t>
  </si>
  <si>
    <t>Long</t>
  </si>
  <si>
    <t>term</t>
  </si>
  <si>
    <t>RM'000</t>
  </si>
  <si>
    <t>RM'001</t>
  </si>
  <si>
    <t>Secured borrowings</t>
  </si>
  <si>
    <t>As at 1 August 1999</t>
  </si>
  <si>
    <t>Repayment</t>
  </si>
  <si>
    <t>New loan obtained</t>
  </si>
  <si>
    <t>As at 31 October 1999</t>
  </si>
  <si>
    <t>Contingent Liabilities</t>
  </si>
  <si>
    <t>There are no contingent liabilities to the Group as at the date of this report</t>
  </si>
  <si>
    <t>Off Balance Sheet Financial Instruments</t>
  </si>
  <si>
    <t xml:space="preserve">The Group does not have any financial instruments with off balance sheet risk as at the </t>
  </si>
  <si>
    <t>date of this report.</t>
  </si>
  <si>
    <t>Material Litigation</t>
  </si>
  <si>
    <t>The Group is not engaged in any material litigation as at the date of this report.</t>
  </si>
  <si>
    <t>Segmental Reporting</t>
  </si>
  <si>
    <t>Gross</t>
  </si>
  <si>
    <t>Profit/(Loss)</t>
  </si>
  <si>
    <t>Total</t>
  </si>
  <si>
    <t xml:space="preserve">Operating </t>
  </si>
  <si>
    <t>Before</t>
  </si>
  <si>
    <t>Assets</t>
  </si>
  <si>
    <t>Revenue</t>
  </si>
  <si>
    <t>Manufacturing</t>
  </si>
  <si>
    <t>Retail</t>
  </si>
  <si>
    <t>Contract &amp; renovation works</t>
  </si>
  <si>
    <t>Others</t>
  </si>
  <si>
    <t>Less:</t>
  </si>
  <si>
    <t>Inter-company sales</t>
  </si>
  <si>
    <t>Head office interest</t>
  </si>
  <si>
    <t>Expenses</t>
  </si>
  <si>
    <t>Material Changes In the Quarterly Results compared to the results of the</t>
  </si>
  <si>
    <t>Preceding Quarter</t>
  </si>
  <si>
    <t xml:space="preserve">Not applicable since results of the preceding quarter were previously not required to be compiled </t>
  </si>
  <si>
    <t>for announcement</t>
  </si>
  <si>
    <t>Review  of Performance of the Company and its Principal Subsidiaries</t>
  </si>
  <si>
    <t>For the current financial quarter under review, the Group recorded a turnover of and profit before</t>
  </si>
  <si>
    <t>tax and minority interest of RM43.55 million and RM5.07 million respectively, whilst the Group's</t>
  </si>
  <si>
    <t>profit after tax is RM3.081 million.</t>
  </si>
  <si>
    <t>In the opinion of the Directors, the operations of the Group of the first quarter of this financial</t>
  </si>
  <si>
    <t>year have not been substantially affected by any item, transaction or event of a material and</t>
  </si>
  <si>
    <t xml:space="preserve">unusual nature. </t>
  </si>
  <si>
    <t>Prospect for the Current Financial Year</t>
  </si>
  <si>
    <t>The Group's performance to date has been within the Directors' expectation.  Barring any</t>
  </si>
  <si>
    <t>major change in the country's forex policy, we expect the prospect  of the Group to remain</t>
  </si>
  <si>
    <t>good in the current financial year.</t>
  </si>
  <si>
    <t>Variance of Actual Profit from Forecast profit</t>
  </si>
  <si>
    <t>Not applicable</t>
  </si>
  <si>
    <t>Dividend</t>
  </si>
  <si>
    <t>The Board of Directors, at this juncture, do not recommend the payment of dividends for the quarter</t>
  </si>
  <si>
    <t>ended 31/10/1999. However, in line with the Group's forecast results published in our prospectus</t>
  </si>
  <si>
    <t>dated 28 January 2000, the Board of Directors would recommend tax- exempt dividend of 5% share</t>
  </si>
  <si>
    <t>for the year ending 31 July 2000.</t>
  </si>
  <si>
    <t>CONSOLIDATED BALANCE SHEET AS AT 31 OCT 1999</t>
  </si>
  <si>
    <t>As at End of</t>
  </si>
  <si>
    <t>As at Preceding</t>
  </si>
  <si>
    <t>Current Quarter</t>
  </si>
  <si>
    <t>Financial Year End</t>
  </si>
  <si>
    <t>31/10/1999</t>
  </si>
  <si>
    <t>31/07/1999</t>
  </si>
  <si>
    <t>(Unaudited)</t>
  </si>
  <si>
    <t>(Audited)</t>
  </si>
  <si>
    <t>1.</t>
  </si>
  <si>
    <t>Fixed Assets</t>
  </si>
  <si>
    <t>2.</t>
  </si>
  <si>
    <t>Investment in Associated Companies</t>
  </si>
  <si>
    <t>3.</t>
  </si>
  <si>
    <t>Intangible Assets</t>
  </si>
  <si>
    <t>4.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</si>
  <si>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</si>
  <si>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</si>
  <si>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</si>
  <si>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</si>
  <si>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Short Term Placements</t>
  </si>
  <si>
    <t xml:space="preserve">   Cash and Bank Balances</t>
  </si>
  <si>
    <t xml:space="preserve">   Other Debtors, Prepayments and Deposits</t>
  </si>
  <si>
    <t>5.</t>
  </si>
  <si>
    <t>Current Liabilities</t>
  </si>
  <si>
    <t xml:space="preserve">   Short Term Borrowings</t>
  </si>
  <si>
    <t xml:space="preserve">   Trade Creditors</t>
  </si>
  <si>
    <t xml:space="preserve">   Other Creditors and Accruals</t>
  </si>
  <si>
    <t xml:space="preserve">   Provision for Taxation</t>
  </si>
  <si>
    <t xml:space="preserve">   Dividends Payable</t>
  </si>
  <si>
    <t xml:space="preserve">   </t>
  </si>
  <si>
    <t>6.</t>
  </si>
  <si>
    <t>Net Current Liabilities</t>
  </si>
  <si>
    <t>7.</t>
  </si>
  <si>
    <t>Long Term Borrowings</t>
  </si>
  <si>
    <t>8.</t>
  </si>
  <si>
    <t>Other Long Term Liabilities</t>
  </si>
  <si>
    <t>9.</t>
  </si>
  <si>
    <t>Share Capital</t>
  </si>
  <si>
    <t xml:space="preserve"> </t>
  </si>
  <si>
    <t>Reserves</t>
  </si>
  <si>
    <t xml:space="preserve">   Share Premium</t>
  </si>
  <si>
    <t xml:space="preserve">   Revaluation Reserve</t>
  </si>
  <si>
    <t xml:space="preserve">   Retained Profit</t>
  </si>
  <si>
    <t>Shareholders' Funds</t>
  </si>
  <si>
    <t>10.</t>
  </si>
  <si>
    <t>Minority Interests</t>
  </si>
  <si>
    <t>Net Tangible Assets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</si>
</sst>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5" applyBorder="1" applyAlignment="1">
      <alignment/>
    </xf>
    <xf numFmtId="164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64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IV16384"/>
    </sheetView>
  </sheetViews>
  <sheetFormatPr defaultColWidth="9.140625" defaultRowHeight="12.75"/>
  <cols>
    <col min="1" max="1" width="3.140625" style="0" customWidth="1"/>
    <col min="4" max="4" width="16.28125" style="0" customWidth="1"/>
    <col min="5" max="5" width="18.421875" style="0" customWidth="1"/>
    <col min="6" max="6" width="18.28125" style="0" customWidth="1"/>
  </cols>
  <sheetData>
    <row r="1" spans="2:6" ht="12.75">
      <c r="B1" s="17" t="s">
        <v>0</v>
      </c>
      <c r="E1" s="7"/>
      <c r="F1" s="7"/>
    </row>
    <row r="2" spans="5:6" ht="12.75">
      <c r="E2" s="7"/>
      <c r="F2" s="7"/>
    </row>
    <row r="3" spans="2:6" ht="12.75">
      <c r="B3" s="17" t="s">
        <v>88</v>
      </c>
      <c r="E3" s="7"/>
      <c r="F3" s="7"/>
    </row>
    <row r="4" spans="5:6" ht="12.75">
      <c r="E4" s="7"/>
      <c r="F4" s="7"/>
    </row>
    <row r="5" spans="5:6" ht="12.75">
      <c r="E5" s="7"/>
      <c r="F5" s="7"/>
    </row>
    <row r="6" spans="5:6" ht="12.75">
      <c r="E6" s="18" t="s">
        <v>89</v>
      </c>
      <c r="F6" s="18" t="s">
        <v>90</v>
      </c>
    </row>
    <row r="7" spans="5:6" ht="12.75">
      <c r="E7" s="18" t="s">
        <v>91</v>
      </c>
      <c r="F7" s="18" t="s">
        <v>92</v>
      </c>
    </row>
    <row r="8" spans="5:6" ht="12.75">
      <c r="E8" s="18" t="s">
        <v>93</v>
      </c>
      <c r="F8" s="19" t="s">
        <v>94</v>
      </c>
    </row>
    <row r="9" spans="5:6" ht="12.75">
      <c r="E9" s="18" t="s">
        <v>36</v>
      </c>
      <c r="F9" s="18" t="s">
        <v>36</v>
      </c>
    </row>
    <row r="10" spans="5:6" ht="12.75">
      <c r="E10" s="18" t="s">
        <v>95</v>
      </c>
      <c r="F10" s="18" t="s">
        <v>96</v>
      </c>
    </row>
    <row r="11" spans="5:6" ht="12.75">
      <c r="E11" s="7"/>
      <c r="F11" s="7"/>
    </row>
    <row r="12" spans="1:6" ht="12.75">
      <c r="A12" s="20" t="s">
        <v>97</v>
      </c>
      <c r="B12" s="2" t="s">
        <v>98</v>
      </c>
      <c r="E12" s="7">
        <v>107423.42155</v>
      </c>
      <c r="F12" s="7">
        <v>109622</v>
      </c>
    </row>
    <row r="13" spans="5:6" ht="12.75">
      <c r="E13" s="7"/>
      <c r="F13" s="7"/>
    </row>
    <row r="14" spans="1:6" ht="12.75">
      <c r="A14" s="20" t="s">
        <v>99</v>
      </c>
      <c r="B14" s="2" t="s">
        <v>100</v>
      </c>
      <c r="C14" s="2"/>
      <c r="D14" s="2"/>
      <c r="E14" s="7">
        <v>0</v>
      </c>
      <c r="F14" s="7">
        <v>0</v>
      </c>
    </row>
    <row r="15" spans="5:6" ht="12.75">
      <c r="E15" s="7"/>
      <c r="F15" s="7"/>
    </row>
    <row r="16" spans="1:6" ht="12.75">
      <c r="A16" s="20" t="s">
        <v>101</v>
      </c>
      <c r="B16" s="2" t="s">
        <v>102</v>
      </c>
      <c r="E16" s="7">
        <v>11442.370899500002</v>
      </c>
      <c r="F16" s="21">
        <v>11552</v>
      </c>
    </row>
    <row r="17" spans="5:6" ht="12.75">
      <c r="E17" s="7"/>
      <c r="F17" s="7"/>
    </row>
    <row r="18" spans="1:6" ht="12.75">
      <c r="A18" s="20" t="s">
        <v>103</v>
      </c>
      <c r="B18" s="2" t="s">
        <v>104</v>
      </c>
      <c r="E18" s="7"/>
      <c r="F18" s="7"/>
    </row>
    <row r="19" spans="1:6" ht="12.75">
      <c r="A19" s="2"/>
      <c r="B19" s="2" t="s">
        <v>105</v>
      </c>
      <c r="E19" s="7">
        <v>23078.54496</v>
      </c>
      <c r="F19" s="7">
        <v>24223</v>
      </c>
    </row>
    <row r="20" spans="1:6" ht="12.75">
      <c r="A20" s="2"/>
      <c r="B20" s="2" t="s">
        <v>106</v>
      </c>
      <c r="E20" s="7">
        <v>28022.83592</v>
      </c>
      <c r="F20" s="7">
        <v>25475</v>
      </c>
    </row>
    <row r="21" spans="1:6" ht="12.75">
      <c r="A21" s="2"/>
      <c r="B21" s="2" t="s">
        <v>107</v>
      </c>
      <c r="E21" s="7">
        <v>0</v>
      </c>
      <c r="F21" s="7">
        <v>0</v>
      </c>
    </row>
    <row r="22" spans="1:6" ht="12.75">
      <c r="A22" s="2"/>
      <c r="B22" s="2" t="s">
        <v>108</v>
      </c>
      <c r="E22" s="7">
        <v>2739.77528</v>
      </c>
      <c r="F22" s="7">
        <v>3320</v>
      </c>
    </row>
    <row r="23" spans="1:6" ht="12.75">
      <c r="A23" s="2"/>
      <c r="B23" s="2" t="s">
        <v>109</v>
      </c>
      <c r="E23" s="7">
        <v>5239.7903799999995</v>
      </c>
      <c r="F23" s="7">
        <v>2490</v>
      </c>
    </row>
    <row r="24" spans="1:6" ht="12.75">
      <c r="A24" s="2"/>
      <c r="B24" s="2" t="s">
        <v>110</v>
      </c>
      <c r="E24" s="8">
        <v>7713.53758</v>
      </c>
      <c r="F24" s="8">
        <v>6159</v>
      </c>
    </row>
    <row r="25" spans="1:6" ht="12.75">
      <c r="A25" s="2"/>
      <c r="B25" s="2"/>
      <c r="E25" s="14">
        <v>66796.48412</v>
      </c>
      <c r="F25" s="14">
        <v>61667</v>
      </c>
    </row>
    <row r="26" spans="1:6" ht="12.75">
      <c r="A26" s="2"/>
      <c r="B26" s="2"/>
      <c r="E26" s="7"/>
      <c r="F26" s="7"/>
    </row>
    <row r="27" spans="5:6" ht="12.75">
      <c r="E27" s="7"/>
      <c r="F27" s="7"/>
    </row>
    <row r="28" spans="1:6" ht="12.75">
      <c r="A28" s="20" t="s">
        <v>111</v>
      </c>
      <c r="B28" s="2" t="s">
        <v>112</v>
      </c>
      <c r="E28" s="7"/>
      <c r="F28" s="7"/>
    </row>
    <row r="29" spans="1:6" ht="12.75">
      <c r="A29" s="2"/>
      <c r="B29" s="2" t="s">
        <v>113</v>
      </c>
      <c r="E29" s="7">
        <v>40048.61318</v>
      </c>
      <c r="F29" s="7">
        <v>44494</v>
      </c>
    </row>
    <row r="30" spans="1:6" ht="12.75">
      <c r="A30" s="2"/>
      <c r="B30" s="2" t="s">
        <v>114</v>
      </c>
      <c r="E30" s="7">
        <v>14326.25586</v>
      </c>
      <c r="F30" s="7">
        <v>15387</v>
      </c>
    </row>
    <row r="31" spans="1:6" ht="12.75">
      <c r="A31" s="2"/>
      <c r="B31" s="2" t="s">
        <v>115</v>
      </c>
      <c r="E31" s="7">
        <v>7734.2795</v>
      </c>
      <c r="F31" s="21">
        <v>8766</v>
      </c>
    </row>
    <row r="32" spans="1:6" ht="12.75">
      <c r="A32" s="2"/>
      <c r="B32" s="2" t="s">
        <v>116</v>
      </c>
      <c r="E32" s="7">
        <v>5075.608516680001</v>
      </c>
      <c r="F32" s="7">
        <v>4025</v>
      </c>
    </row>
    <row r="33" spans="1:6" ht="12.75">
      <c r="A33" s="2"/>
      <c r="B33" s="2" t="s">
        <v>117</v>
      </c>
      <c r="E33" s="7">
        <v>0</v>
      </c>
      <c r="F33" s="7">
        <v>0</v>
      </c>
    </row>
    <row r="34" spans="2:6" ht="12.75">
      <c r="B34" t="s">
        <v>118</v>
      </c>
      <c r="E34" s="14">
        <v>67184.75705668</v>
      </c>
      <c r="F34" s="14">
        <v>72672</v>
      </c>
    </row>
    <row r="35" spans="5:6" ht="12.75">
      <c r="E35" s="7"/>
      <c r="F35" s="7"/>
    </row>
    <row r="36" spans="5:6" ht="12.75">
      <c r="E36" s="7"/>
      <c r="F36" s="7"/>
    </row>
    <row r="37" spans="1:6" ht="12.75">
      <c r="A37" s="20" t="s">
        <v>119</v>
      </c>
      <c r="B37" s="2" t="s">
        <v>120</v>
      </c>
      <c r="E37" s="7">
        <v>-389.27293668000493</v>
      </c>
      <c r="F37" s="7">
        <v>-11005</v>
      </c>
    </row>
    <row r="38" spans="5:6" ht="12.75">
      <c r="E38" s="7"/>
      <c r="F38" s="7"/>
    </row>
    <row r="39" spans="1:6" ht="12.75">
      <c r="A39" s="20" t="s">
        <v>121</v>
      </c>
      <c r="B39" s="2" t="s">
        <v>122</v>
      </c>
      <c r="E39" s="7">
        <v>-24895.78957</v>
      </c>
      <c r="F39" s="7">
        <v>-22846</v>
      </c>
    </row>
    <row r="40" spans="5:6" ht="12.75">
      <c r="E40" s="7"/>
      <c r="F40" s="7"/>
    </row>
    <row r="41" spans="1:6" ht="12.75">
      <c r="A41" s="20" t="s">
        <v>123</v>
      </c>
      <c r="B41" s="2" t="s">
        <v>124</v>
      </c>
      <c r="E41" s="7">
        <v>-14838.9952</v>
      </c>
      <c r="F41" s="7">
        <v>-11335</v>
      </c>
    </row>
    <row r="42" spans="5:6" ht="13.5" thickBot="1">
      <c r="E42" s="10">
        <v>78740.73474282</v>
      </c>
      <c r="F42" s="10">
        <v>75988</v>
      </c>
    </row>
    <row r="43" spans="5:6" ht="13.5" thickTop="1">
      <c r="E43" s="7"/>
      <c r="F43" s="7"/>
    </row>
    <row r="44" spans="5:6" ht="12.75">
      <c r="E44" s="7"/>
      <c r="F44" s="7"/>
    </row>
    <row r="45" spans="1:6" ht="12.75">
      <c r="A45" s="20" t="s">
        <v>125</v>
      </c>
      <c r="B45" s="2" t="s">
        <v>126</v>
      </c>
      <c r="C45" s="2"/>
      <c r="D45" s="2"/>
      <c r="E45" s="7">
        <v>34000.012</v>
      </c>
      <c r="F45" s="7">
        <v>34000</v>
      </c>
    </row>
    <row r="46" spans="1:6" ht="12.75">
      <c r="A46" s="2" t="s">
        <v>127</v>
      </c>
      <c r="B46" s="2" t="s">
        <v>128</v>
      </c>
      <c r="C46" s="2"/>
      <c r="D46" s="2"/>
      <c r="E46" s="7"/>
      <c r="F46" s="7"/>
    </row>
    <row r="47" spans="1:6" ht="12.75">
      <c r="A47" s="2"/>
      <c r="B47" s="2" t="s">
        <v>129</v>
      </c>
      <c r="C47" s="2"/>
      <c r="D47" s="2"/>
      <c r="E47" s="7">
        <v>11400.0005</v>
      </c>
      <c r="F47" s="7">
        <v>11400</v>
      </c>
    </row>
    <row r="48" spans="1:6" ht="12.75">
      <c r="A48" s="2"/>
      <c r="B48" s="2" t="s">
        <v>130</v>
      </c>
      <c r="C48" s="2"/>
      <c r="D48" s="2"/>
      <c r="E48" s="7">
        <v>0</v>
      </c>
      <c r="F48" s="7">
        <v>0</v>
      </c>
    </row>
    <row r="49" spans="1:6" ht="12.75">
      <c r="A49" s="2"/>
      <c r="B49" s="2" t="s">
        <v>131</v>
      </c>
      <c r="C49" s="2"/>
      <c r="D49" s="2"/>
      <c r="E49" s="8">
        <v>22344.76197247</v>
      </c>
      <c r="F49" s="8">
        <v>20058</v>
      </c>
    </row>
    <row r="50" spans="1:6" ht="12.75">
      <c r="A50" s="2"/>
      <c r="B50" s="2" t="s">
        <v>132</v>
      </c>
      <c r="C50" s="2"/>
      <c r="D50" s="2"/>
      <c r="E50" s="9">
        <v>67744.77447247</v>
      </c>
      <c r="F50" s="9">
        <v>65458</v>
      </c>
    </row>
    <row r="51" spans="1:6" ht="12.75">
      <c r="A51" s="2"/>
      <c r="B51" s="2"/>
      <c r="C51" s="2"/>
      <c r="D51" s="2"/>
      <c r="E51" s="7"/>
      <c r="F51" s="7"/>
    </row>
    <row r="52" spans="1:6" ht="12.75">
      <c r="A52" s="20" t="s">
        <v>133</v>
      </c>
      <c r="B52" s="2" t="s">
        <v>134</v>
      </c>
      <c r="C52" s="2"/>
      <c r="D52" s="2"/>
      <c r="E52" s="7">
        <v>10995.961617550001</v>
      </c>
      <c r="F52" s="7">
        <v>10530</v>
      </c>
    </row>
    <row r="53" spans="1:6" ht="13.5" thickBot="1">
      <c r="A53" s="20"/>
      <c r="B53" s="2"/>
      <c r="C53" s="2"/>
      <c r="D53" s="2"/>
      <c r="E53" s="10">
        <v>78740.73609002</v>
      </c>
      <c r="F53" s="10">
        <v>75988</v>
      </c>
    </row>
    <row r="54" spans="1:6" ht="13.5" thickTop="1">
      <c r="A54" s="2"/>
      <c r="B54" s="2"/>
      <c r="C54" s="2"/>
      <c r="D54" s="2"/>
      <c r="E54" s="7"/>
      <c r="F54" s="7"/>
    </row>
    <row r="55" spans="1:6" ht="12.75">
      <c r="A55" s="2"/>
      <c r="B55" s="2" t="s">
        <v>135</v>
      </c>
      <c r="C55" s="2"/>
      <c r="D55" s="2"/>
      <c r="E55" s="7">
        <v>165.59530462638236</v>
      </c>
      <c r="F55" s="7">
        <v>158.54705882352943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3" width="2.7109375" style="0" customWidth="1"/>
    <col min="7" max="7" width="10.28125" style="5" customWidth="1"/>
    <col min="8" max="8" width="9.140625" style="5" customWidth="1"/>
    <col min="9" max="9" width="9.28125" style="5" customWidth="1"/>
    <col min="10" max="10" width="9.140625" style="5" customWidth="1"/>
    <col min="11" max="11" width="20.57421875" style="0" customWidth="1"/>
  </cols>
  <sheetData>
    <row r="1" spans="1:10" ht="20.25">
      <c r="A1" s="1" t="s">
        <v>0</v>
      </c>
      <c r="G1"/>
      <c r="H1"/>
      <c r="I1"/>
      <c r="J1"/>
    </row>
    <row r="2" spans="1:10" ht="12.75">
      <c r="A2" s="2" t="s">
        <v>1</v>
      </c>
      <c r="G2"/>
      <c r="H2"/>
      <c r="I2"/>
      <c r="J2"/>
    </row>
    <row r="3" spans="7:10" ht="12.75">
      <c r="G3"/>
      <c r="H3"/>
      <c r="I3"/>
      <c r="J3"/>
    </row>
    <row r="4" spans="1:10" ht="12.75">
      <c r="A4" s="3">
        <v>1</v>
      </c>
      <c r="C4" s="2" t="s">
        <v>2</v>
      </c>
      <c r="G4"/>
      <c r="H4"/>
      <c r="I4"/>
      <c r="J4"/>
    </row>
    <row r="5" spans="1:10" ht="12.75">
      <c r="A5" s="3"/>
      <c r="C5" t="s">
        <v>3</v>
      </c>
      <c r="G5"/>
      <c r="H5"/>
      <c r="I5"/>
      <c r="J5"/>
    </row>
    <row r="6" spans="1:10" ht="12.75">
      <c r="A6" s="3"/>
      <c r="C6" t="s">
        <v>4</v>
      </c>
      <c r="G6"/>
      <c r="H6"/>
      <c r="I6"/>
      <c r="J6"/>
    </row>
    <row r="7" spans="1:10" ht="12.75">
      <c r="A7" s="3"/>
      <c r="C7" t="s">
        <v>5</v>
      </c>
      <c r="G7"/>
      <c r="H7"/>
      <c r="I7"/>
      <c r="J7"/>
    </row>
    <row r="8" spans="1:10" ht="12.75">
      <c r="A8" s="3"/>
      <c r="G8"/>
      <c r="H8"/>
      <c r="I8"/>
      <c r="J8"/>
    </row>
    <row r="9" spans="1:10" ht="12.75">
      <c r="A9" s="3"/>
      <c r="G9"/>
      <c r="H9"/>
      <c r="I9"/>
      <c r="J9"/>
    </row>
    <row r="10" spans="1:10" ht="12.75">
      <c r="A10" s="3">
        <v>2</v>
      </c>
      <c r="C10" s="2" t="s">
        <v>6</v>
      </c>
      <c r="G10"/>
      <c r="H10"/>
      <c r="I10"/>
      <c r="J10"/>
    </row>
    <row r="11" spans="1:10" ht="12.75">
      <c r="A11" s="3"/>
      <c r="C11" t="s">
        <v>7</v>
      </c>
      <c r="G11"/>
      <c r="H11"/>
      <c r="I11"/>
      <c r="J11"/>
    </row>
    <row r="12" spans="1:10" ht="12.75">
      <c r="A12" s="3"/>
      <c r="G12"/>
      <c r="H12"/>
      <c r="I12"/>
      <c r="J12"/>
    </row>
    <row r="13" spans="1:10" ht="12.75">
      <c r="A13" s="3"/>
      <c r="G13"/>
      <c r="H13"/>
      <c r="I13"/>
      <c r="J13"/>
    </row>
    <row r="14" spans="1:10" ht="12.75">
      <c r="A14" s="3">
        <v>3</v>
      </c>
      <c r="C14" s="2" t="s">
        <v>8</v>
      </c>
      <c r="G14"/>
      <c r="H14"/>
      <c r="I14"/>
      <c r="J14"/>
    </row>
    <row r="15" spans="1:10" ht="12.75">
      <c r="A15" s="3"/>
      <c r="C15" t="s">
        <v>9</v>
      </c>
      <c r="G15"/>
      <c r="H15"/>
      <c r="I15"/>
      <c r="J15"/>
    </row>
    <row r="16" spans="1:10" ht="12.75">
      <c r="A16" s="3"/>
      <c r="G16"/>
      <c r="H16"/>
      <c r="I16"/>
      <c r="J16"/>
    </row>
    <row r="17" spans="1:10" ht="12.75">
      <c r="A17" s="3"/>
      <c r="G17"/>
      <c r="H17"/>
      <c r="I17"/>
      <c r="J17"/>
    </row>
    <row r="18" spans="1:10" ht="12.75">
      <c r="A18" s="3">
        <v>4</v>
      </c>
      <c r="C18" s="2" t="s">
        <v>10</v>
      </c>
      <c r="G18"/>
      <c r="H18"/>
      <c r="I18"/>
      <c r="J18"/>
    </row>
    <row r="19" spans="1:10" ht="12.75">
      <c r="A19" s="3"/>
      <c r="C19" t="s">
        <v>11</v>
      </c>
      <c r="G19"/>
      <c r="H19"/>
      <c r="I19"/>
      <c r="J19"/>
    </row>
    <row r="20" spans="1:10" ht="12.75">
      <c r="A20" s="3"/>
      <c r="G20"/>
      <c r="H20"/>
      <c r="I20"/>
      <c r="J20"/>
    </row>
    <row r="21" spans="1:10" ht="12.75">
      <c r="A21" s="3"/>
      <c r="G21"/>
      <c r="H21"/>
      <c r="I21"/>
      <c r="J21"/>
    </row>
    <row r="22" spans="1:10" ht="12.75">
      <c r="A22" s="3">
        <v>5</v>
      </c>
      <c r="C22" s="2" t="s">
        <v>12</v>
      </c>
      <c r="G22"/>
      <c r="H22"/>
      <c r="I22"/>
      <c r="J22"/>
    </row>
    <row r="23" spans="1:10" ht="12.75">
      <c r="A23" s="3"/>
      <c r="C23" t="s">
        <v>13</v>
      </c>
      <c r="G23"/>
      <c r="H23"/>
      <c r="I23"/>
      <c r="J23"/>
    </row>
    <row r="24" spans="1:10" ht="12.75">
      <c r="A24" s="3"/>
      <c r="G24"/>
      <c r="H24"/>
      <c r="I24"/>
      <c r="J24"/>
    </row>
    <row r="25" spans="1:10" ht="12.75">
      <c r="A25" s="3"/>
      <c r="G25"/>
      <c r="H25"/>
      <c r="I25"/>
      <c r="J25"/>
    </row>
    <row r="26" spans="1:10" ht="12.75">
      <c r="A26" s="3">
        <v>6</v>
      </c>
      <c r="C26" s="2" t="s">
        <v>14</v>
      </c>
      <c r="G26"/>
      <c r="H26"/>
      <c r="I26"/>
      <c r="J26"/>
    </row>
    <row r="27" spans="1:10" ht="12.75">
      <c r="A27" s="3"/>
      <c r="C27" t="s">
        <v>15</v>
      </c>
      <c r="G27"/>
      <c r="H27"/>
      <c r="I27"/>
      <c r="J27"/>
    </row>
    <row r="28" spans="1:10" ht="12.75">
      <c r="A28" s="3"/>
      <c r="C28" t="s">
        <v>16</v>
      </c>
      <c r="G28"/>
      <c r="H28"/>
      <c r="I28"/>
      <c r="J28"/>
    </row>
    <row r="29" spans="1:10" ht="12.75">
      <c r="A29" s="3"/>
      <c r="G29"/>
      <c r="H29"/>
      <c r="I29"/>
      <c r="J29"/>
    </row>
    <row r="30" spans="1:10" ht="12.75">
      <c r="A30" s="3"/>
      <c r="G30"/>
      <c r="H30"/>
      <c r="I30"/>
      <c r="J30"/>
    </row>
    <row r="31" spans="1:10" ht="12.75">
      <c r="A31" s="3">
        <v>7</v>
      </c>
      <c r="C31" s="2" t="s">
        <v>17</v>
      </c>
      <c r="G31"/>
      <c r="H31"/>
      <c r="I31"/>
      <c r="J31"/>
    </row>
    <row r="32" spans="1:10" ht="12.75">
      <c r="A32" s="3"/>
      <c r="C32" t="s">
        <v>18</v>
      </c>
      <c r="G32"/>
      <c r="H32"/>
      <c r="I32"/>
      <c r="J32"/>
    </row>
    <row r="33" spans="1:10" ht="12.75">
      <c r="A33" s="3"/>
      <c r="G33"/>
      <c r="H33"/>
      <c r="I33"/>
      <c r="J33"/>
    </row>
    <row r="34" spans="1:10" ht="12.75">
      <c r="A34" s="3"/>
      <c r="G34"/>
      <c r="H34"/>
      <c r="I34"/>
      <c r="J34"/>
    </row>
    <row r="35" spans="1:10" ht="12.75">
      <c r="A35" s="3">
        <v>8</v>
      </c>
      <c r="C35" s="2" t="s">
        <v>19</v>
      </c>
      <c r="G35"/>
      <c r="H35"/>
      <c r="I35"/>
      <c r="J35"/>
    </row>
    <row r="36" spans="1:10" ht="12.75">
      <c r="A36" s="3"/>
      <c r="C36" t="s">
        <v>20</v>
      </c>
      <c r="G36"/>
      <c r="H36"/>
      <c r="I36"/>
      <c r="J36"/>
    </row>
    <row r="37" spans="1:10" ht="12.75">
      <c r="A37" s="3"/>
      <c r="C37" t="s">
        <v>21</v>
      </c>
      <c r="G37"/>
      <c r="H37"/>
      <c r="I37"/>
      <c r="J37"/>
    </row>
    <row r="38" spans="1:10" ht="12.75">
      <c r="A38" s="3"/>
      <c r="G38"/>
      <c r="H38"/>
      <c r="I38"/>
      <c r="J38"/>
    </row>
    <row r="39" spans="1:10" ht="12.75">
      <c r="A39" s="3"/>
      <c r="G39"/>
      <c r="H39"/>
      <c r="I39"/>
      <c r="J39"/>
    </row>
    <row r="40" spans="1:10" ht="12.75">
      <c r="A40" s="3">
        <v>9</v>
      </c>
      <c r="C40" s="2" t="s">
        <v>22</v>
      </c>
      <c r="G40"/>
      <c r="H40"/>
      <c r="I40"/>
      <c r="J40"/>
    </row>
    <row r="41" spans="1:10" ht="12.75">
      <c r="A41" s="3"/>
      <c r="C41" t="s">
        <v>23</v>
      </c>
      <c r="G41"/>
      <c r="H41"/>
      <c r="I41"/>
      <c r="J41"/>
    </row>
    <row r="42" spans="1:10" ht="12.75">
      <c r="A42" s="3"/>
      <c r="C42" t="s">
        <v>24</v>
      </c>
      <c r="G42"/>
      <c r="H42"/>
      <c r="I42"/>
      <c r="J42"/>
    </row>
    <row r="43" spans="1:10" ht="12.75">
      <c r="A43" s="3"/>
      <c r="G43"/>
      <c r="H43"/>
      <c r="I43"/>
      <c r="J43"/>
    </row>
    <row r="44" spans="1:10" ht="12.75">
      <c r="A44" s="3"/>
      <c r="G44"/>
      <c r="H44"/>
      <c r="I44"/>
      <c r="J44"/>
    </row>
    <row r="45" spans="1:10" ht="12.75">
      <c r="A45" s="3">
        <v>10</v>
      </c>
      <c r="C45" s="2" t="s">
        <v>25</v>
      </c>
      <c r="G45"/>
      <c r="H45"/>
      <c r="I45"/>
      <c r="J45"/>
    </row>
    <row r="46" spans="1:10" ht="12.75">
      <c r="A46" s="4"/>
      <c r="C46" t="s">
        <v>26</v>
      </c>
      <c r="G46"/>
      <c r="H46"/>
      <c r="I46"/>
      <c r="J46"/>
    </row>
    <row r="49" spans="1:3" ht="12.75">
      <c r="A49">
        <v>11</v>
      </c>
      <c r="C49" s="2" t="s">
        <v>27</v>
      </c>
    </row>
    <row r="50" ht="12.75">
      <c r="C50" t="s">
        <v>28</v>
      </c>
    </row>
    <row r="51" ht="12.75">
      <c r="C51" t="s">
        <v>29</v>
      </c>
    </row>
    <row r="52" ht="12.75">
      <c r="C52" t="s">
        <v>30</v>
      </c>
    </row>
    <row r="55" spans="1:3" ht="12.75">
      <c r="A55">
        <v>12</v>
      </c>
      <c r="C55" s="2" t="s">
        <v>31</v>
      </c>
    </row>
    <row r="56" ht="12.75">
      <c r="C56" t="s">
        <v>32</v>
      </c>
    </row>
    <row r="58" spans="9:10" ht="12.75">
      <c r="I58" s="6" t="s">
        <v>33</v>
      </c>
      <c r="J58" s="6" t="s">
        <v>34</v>
      </c>
    </row>
    <row r="59" spans="9:10" ht="12.75">
      <c r="I59" s="6" t="s">
        <v>35</v>
      </c>
      <c r="J59" s="6" t="s">
        <v>35</v>
      </c>
    </row>
    <row r="60" spans="7:10" ht="12.75">
      <c r="G60" s="6" t="s">
        <v>36</v>
      </c>
      <c r="I60" s="6" t="s">
        <v>36</v>
      </c>
      <c r="J60" s="6" t="s">
        <v>37</v>
      </c>
    </row>
    <row r="61" ht="12.75">
      <c r="C61" t="s">
        <v>38</v>
      </c>
    </row>
    <row r="63" spans="4:10" ht="12.75">
      <c r="D63" t="s">
        <v>39</v>
      </c>
      <c r="G63" s="7">
        <v>67340</v>
      </c>
      <c r="H63" s="7"/>
      <c r="I63" s="7"/>
      <c r="J63" s="7"/>
    </row>
    <row r="64" spans="4:10" ht="12.75">
      <c r="D64" t="s">
        <v>40</v>
      </c>
      <c r="G64" s="8">
        <v>-4660</v>
      </c>
      <c r="H64" s="7"/>
      <c r="I64" s="9"/>
      <c r="J64" s="9"/>
    </row>
    <row r="65" spans="7:10" ht="12.75">
      <c r="G65" s="7">
        <f>+G63+G64</f>
        <v>62680</v>
      </c>
      <c r="H65" s="7"/>
      <c r="I65" s="7">
        <f>+I67-I66</f>
        <v>39488</v>
      </c>
      <c r="J65" s="7">
        <f>+J67-J66</f>
        <v>23192</v>
      </c>
    </row>
    <row r="66" spans="4:10" ht="12.75">
      <c r="D66" t="s">
        <v>41</v>
      </c>
      <c r="G66" s="7">
        <v>2265</v>
      </c>
      <c r="H66" s="7"/>
      <c r="I66" s="8">
        <v>561</v>
      </c>
      <c r="J66" s="8">
        <v>1704</v>
      </c>
    </row>
    <row r="67" spans="4:10" ht="13.5" thickBot="1">
      <c r="D67" t="s">
        <v>42</v>
      </c>
      <c r="G67" s="10">
        <f>SUM(G65:G66)</f>
        <v>64945</v>
      </c>
      <c r="H67" s="7"/>
      <c r="I67" s="10">
        <v>40049</v>
      </c>
      <c r="J67" s="10">
        <v>24896</v>
      </c>
    </row>
    <row r="68" spans="7:10" ht="13.5" thickTop="1">
      <c r="G68" s="7"/>
      <c r="H68" s="7"/>
      <c r="I68" s="7"/>
      <c r="J68" s="7"/>
    </row>
    <row r="70" spans="1:3" ht="12.75">
      <c r="A70">
        <v>13</v>
      </c>
      <c r="C70" s="2" t="s">
        <v>43</v>
      </c>
    </row>
    <row r="71" ht="12.75">
      <c r="C71" t="s">
        <v>44</v>
      </c>
    </row>
    <row r="74" spans="1:3" ht="12.75">
      <c r="A74">
        <v>14</v>
      </c>
      <c r="C74" s="2" t="s">
        <v>45</v>
      </c>
    </row>
    <row r="75" ht="12.75">
      <c r="C75" t="s">
        <v>46</v>
      </c>
    </row>
    <row r="76" ht="12.75">
      <c r="C76" t="s">
        <v>47</v>
      </c>
    </row>
    <row r="79" spans="1:3" ht="12.75">
      <c r="A79">
        <v>15</v>
      </c>
      <c r="C79" s="2" t="s">
        <v>48</v>
      </c>
    </row>
    <row r="80" ht="12.75">
      <c r="C80" t="s">
        <v>49</v>
      </c>
    </row>
    <row r="83" spans="1:3" ht="12.75">
      <c r="A83">
        <v>16</v>
      </c>
      <c r="C83" s="2" t="s">
        <v>50</v>
      </c>
    </row>
    <row r="85" spans="7:11" ht="12.75">
      <c r="G85" s="11" t="s">
        <v>51</v>
      </c>
      <c r="H85" s="6"/>
      <c r="I85" s="11" t="s">
        <v>52</v>
      </c>
      <c r="J85" s="6"/>
      <c r="K85" s="12" t="s">
        <v>53</v>
      </c>
    </row>
    <row r="86" spans="7:11" ht="12.75">
      <c r="G86" s="11" t="s">
        <v>54</v>
      </c>
      <c r="H86" s="6"/>
      <c r="I86" s="11" t="s">
        <v>55</v>
      </c>
      <c r="J86" s="6"/>
      <c r="K86" s="12" t="s">
        <v>56</v>
      </c>
    </row>
    <row r="87" spans="7:11" ht="12.75">
      <c r="G87" s="11" t="s">
        <v>57</v>
      </c>
      <c r="H87" s="6"/>
      <c r="I87" s="11" t="s">
        <v>10</v>
      </c>
      <c r="J87" s="6"/>
      <c r="K87" s="12"/>
    </row>
    <row r="88" spans="7:11" ht="12.75">
      <c r="G88" s="11" t="s">
        <v>36</v>
      </c>
      <c r="H88" s="6"/>
      <c r="I88" s="11" t="s">
        <v>36</v>
      </c>
      <c r="J88" s="6"/>
      <c r="K88" s="12" t="s">
        <v>36</v>
      </c>
    </row>
    <row r="89" spans="7:11" ht="12.75">
      <c r="G89" s="11"/>
      <c r="H89" s="6"/>
      <c r="I89" s="11"/>
      <c r="J89" s="6"/>
      <c r="K89" s="12"/>
    </row>
    <row r="90" spans="4:11" ht="12.75">
      <c r="D90" t="s">
        <v>58</v>
      </c>
      <c r="G90" s="7">
        <v>40717</v>
      </c>
      <c r="I90" s="7">
        <v>5830</v>
      </c>
      <c r="K90" s="7">
        <f>54236+39448+22593+11867-352+11022+7412-2610-201-62+40+10</f>
        <v>143403</v>
      </c>
    </row>
    <row r="91" spans="4:11" ht="12.75">
      <c r="D91" t="s">
        <v>59</v>
      </c>
      <c r="G91" s="7">
        <v>2004</v>
      </c>
      <c r="I91" s="7">
        <f>-108-2</f>
        <v>-110</v>
      </c>
      <c r="K91" s="7">
        <f>19050+5226+59+898-680</f>
        <v>24553</v>
      </c>
    </row>
    <row r="92" spans="4:11" ht="12.75">
      <c r="D92" t="s">
        <v>60</v>
      </c>
      <c r="G92" s="7">
        <v>1501</v>
      </c>
      <c r="I92" s="7">
        <v>80</v>
      </c>
      <c r="K92" s="7">
        <f>38+21227-16481</f>
        <v>4784</v>
      </c>
    </row>
    <row r="93" spans="4:11" ht="12.75">
      <c r="D93" t="s">
        <v>61</v>
      </c>
      <c r="G93" s="8">
        <v>166</v>
      </c>
      <c r="H93" s="13"/>
      <c r="I93" s="8">
        <v>-610</v>
      </c>
      <c r="J93" s="13"/>
      <c r="K93" s="8">
        <f>395+318+5+16+153+2+1+3919-3330</f>
        <v>1479</v>
      </c>
    </row>
    <row r="94" spans="7:11" ht="12.75">
      <c r="G94" s="7">
        <f>SUM(G90:G93)</f>
        <v>44388</v>
      </c>
      <c r="I94" s="7">
        <f>SUM(I90:I93)</f>
        <v>5190</v>
      </c>
      <c r="K94" s="7">
        <f>SUM(K90:K93)</f>
        <v>174219</v>
      </c>
    </row>
    <row r="95" spans="7:11" ht="12.75">
      <c r="G95" s="7"/>
      <c r="I95" s="7"/>
      <c r="K95" s="7"/>
    </row>
    <row r="96" spans="7:11" ht="12.75">
      <c r="G96" s="7"/>
      <c r="I96" s="7"/>
      <c r="K96" s="7"/>
    </row>
    <row r="97" spans="4:11" ht="12.75">
      <c r="D97" t="s">
        <v>62</v>
      </c>
      <c r="E97" t="s">
        <v>63</v>
      </c>
      <c r="G97" s="7">
        <v>-843</v>
      </c>
      <c r="I97" s="7">
        <v>0</v>
      </c>
      <c r="K97" s="7">
        <v>0</v>
      </c>
    </row>
    <row r="98" spans="5:11" ht="12.75">
      <c r="E98" t="s">
        <v>64</v>
      </c>
      <c r="G98" s="7">
        <v>0</v>
      </c>
      <c r="I98" s="7">
        <v>0</v>
      </c>
      <c r="K98" s="7">
        <v>0</v>
      </c>
    </row>
    <row r="99" spans="5:11" ht="12.75">
      <c r="E99" t="s">
        <v>65</v>
      </c>
      <c r="G99" s="7">
        <v>0</v>
      </c>
      <c r="I99" s="7">
        <v>-123</v>
      </c>
      <c r="K99" s="7">
        <v>0</v>
      </c>
    </row>
    <row r="100" spans="7:11" ht="12.75">
      <c r="G100" s="14">
        <f>SUM(G94:G99)</f>
        <v>43545</v>
      </c>
      <c r="H100" s="15"/>
      <c r="I100" s="14">
        <f>SUM(I94:I99)</f>
        <v>5067</v>
      </c>
      <c r="J100" s="15"/>
      <c r="K100" s="14">
        <f>SUM(K94:K99)</f>
        <v>174219</v>
      </c>
    </row>
    <row r="101" ht="12.75">
      <c r="I101" s="7"/>
    </row>
    <row r="103" spans="1:10" ht="12.75">
      <c r="A103" s="4">
        <v>17</v>
      </c>
      <c r="C103" s="2" t="s">
        <v>66</v>
      </c>
      <c r="G103"/>
      <c r="H103"/>
      <c r="I103"/>
      <c r="J103"/>
    </row>
    <row r="104" spans="1:10" ht="12.75">
      <c r="A104" s="12"/>
      <c r="C104" s="2" t="s">
        <v>67</v>
      </c>
      <c r="G104"/>
      <c r="H104"/>
      <c r="I104"/>
      <c r="J104"/>
    </row>
    <row r="105" spans="1:10" ht="12.75">
      <c r="A105" s="12"/>
      <c r="C105" t="s">
        <v>68</v>
      </c>
      <c r="G105"/>
      <c r="H105"/>
      <c r="I105"/>
      <c r="J105"/>
    </row>
    <row r="106" spans="1:10" ht="12.75">
      <c r="A106" s="12"/>
      <c r="C106" t="s">
        <v>69</v>
      </c>
      <c r="G106"/>
      <c r="H106"/>
      <c r="I106"/>
      <c r="J106"/>
    </row>
    <row r="107" spans="1:10" ht="12.75">
      <c r="A107" s="12"/>
      <c r="G107"/>
      <c r="H107"/>
      <c r="I107"/>
      <c r="J107"/>
    </row>
    <row r="108" spans="1:10" ht="12.75">
      <c r="A108" s="12"/>
      <c r="G108"/>
      <c r="H108"/>
      <c r="I108"/>
      <c r="J108"/>
    </row>
    <row r="109" spans="1:10" ht="12.75">
      <c r="A109" s="4">
        <v>18</v>
      </c>
      <c r="C109" s="2" t="s">
        <v>70</v>
      </c>
      <c r="G109"/>
      <c r="H109"/>
      <c r="I109"/>
      <c r="J109"/>
    </row>
    <row r="110" spans="1:10" ht="12.75">
      <c r="A110" s="12"/>
      <c r="C110" t="s">
        <v>71</v>
      </c>
      <c r="G110"/>
      <c r="H110"/>
      <c r="I110"/>
      <c r="J110"/>
    </row>
    <row r="111" spans="1:10" ht="12.75">
      <c r="A111" s="12"/>
      <c r="C111" t="s">
        <v>72</v>
      </c>
      <c r="G111"/>
      <c r="H111"/>
      <c r="I111"/>
      <c r="J111"/>
    </row>
    <row r="112" spans="1:10" ht="12.75">
      <c r="A112" s="12"/>
      <c r="C112" t="s">
        <v>73</v>
      </c>
      <c r="G112"/>
      <c r="H112"/>
      <c r="I112"/>
      <c r="J112"/>
    </row>
    <row r="113" spans="1:10" ht="12.75">
      <c r="A113" s="12"/>
      <c r="G113"/>
      <c r="H113"/>
      <c r="I113"/>
      <c r="J113"/>
    </row>
    <row r="114" spans="1:10" ht="12.75">
      <c r="A114" s="12"/>
      <c r="C114" t="s">
        <v>74</v>
      </c>
      <c r="G114"/>
      <c r="H114"/>
      <c r="I114"/>
      <c r="J114"/>
    </row>
    <row r="115" spans="1:10" ht="12.75">
      <c r="A115" s="12"/>
      <c r="C115" t="s">
        <v>75</v>
      </c>
      <c r="G115"/>
      <c r="H115"/>
      <c r="I115"/>
      <c r="J115"/>
    </row>
    <row r="116" spans="1:10" ht="12.75">
      <c r="A116" s="12"/>
      <c r="C116" t="s">
        <v>76</v>
      </c>
      <c r="G116"/>
      <c r="H116"/>
      <c r="I116"/>
      <c r="J116"/>
    </row>
    <row r="117" spans="1:10" ht="12.75">
      <c r="A117" s="12"/>
      <c r="G117"/>
      <c r="H117"/>
      <c r="I117"/>
      <c r="J117"/>
    </row>
    <row r="118" spans="1:10" ht="12.75">
      <c r="A118" s="12"/>
      <c r="G118"/>
      <c r="H118"/>
      <c r="I118"/>
      <c r="J118"/>
    </row>
    <row r="119" spans="1:10" ht="12.75">
      <c r="A119" s="4">
        <v>19</v>
      </c>
      <c r="C119" s="2" t="s">
        <v>77</v>
      </c>
      <c r="G119"/>
      <c r="H119"/>
      <c r="I119"/>
      <c r="J119"/>
    </row>
    <row r="120" spans="1:10" ht="12.75">
      <c r="A120" s="12"/>
      <c r="C120" t="s">
        <v>78</v>
      </c>
      <c r="G120"/>
      <c r="H120"/>
      <c r="I120"/>
      <c r="J120"/>
    </row>
    <row r="121" spans="1:10" ht="12.75">
      <c r="A121" s="12"/>
      <c r="C121" t="s">
        <v>79</v>
      </c>
      <c r="G121"/>
      <c r="H121"/>
      <c r="I121"/>
      <c r="J121"/>
    </row>
    <row r="122" spans="1:10" ht="12.75">
      <c r="A122" s="12"/>
      <c r="C122" t="s">
        <v>80</v>
      </c>
      <c r="G122"/>
      <c r="H122"/>
      <c r="I122"/>
      <c r="J122"/>
    </row>
    <row r="123" spans="1:10" ht="12.75">
      <c r="A123" s="12"/>
      <c r="G123"/>
      <c r="H123"/>
      <c r="I123"/>
      <c r="J123"/>
    </row>
    <row r="124" spans="1:10" ht="12.75">
      <c r="A124" s="12"/>
      <c r="G124"/>
      <c r="H124"/>
      <c r="I124"/>
      <c r="J124"/>
    </row>
    <row r="125" spans="1:10" ht="12.75">
      <c r="A125" s="4">
        <v>20</v>
      </c>
      <c r="C125" s="2" t="s">
        <v>81</v>
      </c>
      <c r="G125"/>
      <c r="H125"/>
      <c r="I125"/>
      <c r="J125"/>
    </row>
    <row r="126" spans="1:10" ht="12.75">
      <c r="A126" s="12"/>
      <c r="C126" t="s">
        <v>82</v>
      </c>
      <c r="G126"/>
      <c r="H126"/>
      <c r="I126"/>
      <c r="J126"/>
    </row>
    <row r="127" spans="1:10" ht="12.75">
      <c r="A127" s="12"/>
      <c r="G127"/>
      <c r="H127"/>
      <c r="I127"/>
      <c r="J127"/>
    </row>
    <row r="128" spans="1:10" ht="12.75">
      <c r="A128" s="12"/>
      <c r="G128"/>
      <c r="H128"/>
      <c r="I128"/>
      <c r="J128"/>
    </row>
    <row r="129" spans="1:10" ht="12.75">
      <c r="A129" s="4">
        <v>21</v>
      </c>
      <c r="C129" s="2" t="s">
        <v>83</v>
      </c>
      <c r="G129"/>
      <c r="H129"/>
      <c r="I129"/>
      <c r="J129"/>
    </row>
    <row r="130" spans="1:10" ht="12.75">
      <c r="A130" s="12"/>
      <c r="C130" t="s">
        <v>84</v>
      </c>
      <c r="G130"/>
      <c r="H130"/>
      <c r="I130"/>
      <c r="J130"/>
    </row>
    <row r="131" spans="1:10" ht="12.75">
      <c r="A131" s="12"/>
      <c r="C131" t="s">
        <v>85</v>
      </c>
      <c r="G131"/>
      <c r="H131"/>
      <c r="I131"/>
      <c r="J131"/>
    </row>
    <row r="132" spans="1:10" ht="12.75">
      <c r="A132" s="12"/>
      <c r="C132" t="s">
        <v>86</v>
      </c>
      <c r="G132"/>
      <c r="H132"/>
      <c r="I132"/>
      <c r="J132"/>
    </row>
    <row r="133" ht="12.75">
      <c r="C133" t="s">
        <v>87</v>
      </c>
    </row>
    <row r="134" ht="12.75">
      <c r="C134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Pre-Loaded User</dc:creator>
  <cp:keywords/>
  <dc:description/>
  <cp:lastModifiedBy>For Pre-Loaded User</cp:lastModifiedBy>
  <dcterms:created xsi:type="dcterms:W3CDTF">2000-03-29T06:06:48Z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