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0" windowHeight="6630" activeTab="0"/>
  </bookViews>
  <sheets>
    <sheet name="INCOME S." sheetId="1" r:id="rId1"/>
    <sheet name="CASH F." sheetId="2" r:id="rId2"/>
    <sheet name="B.SHEET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<sst xmlns="http://schemas.openxmlformats.org/spreadsheetml/2006/main" count="155" uniqueCount="101">
  <si>
    <t>REVENUE</t>
  </si>
  <si>
    <t>COST OF SALES</t>
  </si>
  <si>
    <t>GROSS PROFIT/(LOSS)</t>
  </si>
  <si>
    <t>DISTRIBUTION COSTS</t>
  </si>
  <si>
    <t>ADMINISTRATIVE EXPENSES</t>
  </si>
  <si>
    <t>FINANCE COST</t>
  </si>
  <si>
    <t>PROFIT/(LOSS) BEFORE TAXATION</t>
  </si>
  <si>
    <t>TAXATION</t>
  </si>
  <si>
    <t xml:space="preserve"> </t>
  </si>
  <si>
    <t>DIVIDEND PER SHARE (SEN)</t>
  </si>
  <si>
    <t>RM'000</t>
  </si>
  <si>
    <t>GROUP</t>
  </si>
  <si>
    <t>COMPANY</t>
  </si>
  <si>
    <t>PERMAJU INDUSTRIES BERHAD</t>
  </si>
  <si>
    <t>Loss before taxation</t>
  </si>
  <si>
    <t>Gain on disposal of property, plant and equipment</t>
  </si>
  <si>
    <t>Depreciation of property, plant and equipment</t>
  </si>
  <si>
    <t>Finance costs</t>
  </si>
  <si>
    <t>Operating (loss)/profit before working capital changes</t>
  </si>
  <si>
    <t>Decrease in inventories</t>
  </si>
  <si>
    <t>Decrease/(increase) in receivables</t>
  </si>
  <si>
    <t>Cash generated from/(absorbed by) operating activities</t>
  </si>
  <si>
    <t>CASH FLOWS FROM INVESTING ACTIVITIES</t>
  </si>
  <si>
    <t>Proceeds from disposal of property, plant and equipment</t>
  </si>
  <si>
    <t>Purchase of property, plant and equipment</t>
  </si>
  <si>
    <t>Net cash used in investing activities</t>
  </si>
  <si>
    <t>CASH FLOWS FROM FINANCING ACTIVITIES</t>
  </si>
  <si>
    <t>Interest paid</t>
  </si>
  <si>
    <t>Repayment of term loans</t>
  </si>
  <si>
    <t>Term loan drawdown</t>
  </si>
  <si>
    <t>Net proceeds from ECR</t>
  </si>
  <si>
    <t>NET INCREASE/(DECREASE) IN CASH AND CASH</t>
  </si>
  <si>
    <t xml:space="preserve">   EQUIVALENTS</t>
  </si>
  <si>
    <t xml:space="preserve">CASH AND CASH EQUIVALENTS AS AT BEGINNING </t>
  </si>
  <si>
    <t xml:space="preserve">   OF THE YEAR</t>
  </si>
  <si>
    <t xml:space="preserve">CASH AND CASH EQUIVALENTS AS AT END </t>
  </si>
  <si>
    <t>Share</t>
  </si>
  <si>
    <t>capital</t>
  </si>
  <si>
    <t xml:space="preserve">Share </t>
  </si>
  <si>
    <t>premium</t>
  </si>
  <si>
    <t>Revaluation</t>
  </si>
  <si>
    <t>reserve</t>
  </si>
  <si>
    <t>Merger</t>
  </si>
  <si>
    <t>deficit</t>
  </si>
  <si>
    <t>Retained</t>
  </si>
  <si>
    <t>profits/</t>
  </si>
  <si>
    <t>(accumulated</t>
  </si>
  <si>
    <t>loss)</t>
  </si>
  <si>
    <t>Total</t>
  </si>
  <si>
    <t>Balance as at 1.1.2002</t>
  </si>
  <si>
    <t>Net loss for the year to date</t>
  </si>
  <si>
    <t>31.12.2001</t>
  </si>
  <si>
    <t>ASSETS</t>
  </si>
  <si>
    <t>Property, plant and equipment</t>
  </si>
  <si>
    <t>Subsidiary companies</t>
  </si>
  <si>
    <t>CURRENT ASSETS</t>
  </si>
  <si>
    <t xml:space="preserve">Inventories </t>
  </si>
  <si>
    <t>Trade receivables</t>
  </si>
  <si>
    <t>Deposits for supplies</t>
  </si>
  <si>
    <t>Other receivables</t>
  </si>
  <si>
    <t>Amount due from subsidiary companies</t>
  </si>
  <si>
    <t>CURRENT LIABILITIES</t>
  </si>
  <si>
    <t>Amount due to bankers</t>
  </si>
  <si>
    <t>Trade payables</t>
  </si>
  <si>
    <t>Other payables</t>
  </si>
  <si>
    <t>Amount due to directors</t>
  </si>
  <si>
    <t>Term loans</t>
  </si>
  <si>
    <t>NET CURRENT ASSETS/(LIABILITIES)</t>
  </si>
  <si>
    <t>FINANCED BY:</t>
  </si>
  <si>
    <t>Share capital</t>
  </si>
  <si>
    <t>Reserves</t>
  </si>
  <si>
    <t xml:space="preserve">DILUTED EARNINGS PER SHARE (SEN) </t>
  </si>
  <si>
    <t>CASH FLOWS FROM OPERATING ACTIVITIES</t>
  </si>
  <si>
    <t>(Decrease)/increase in payables</t>
  </si>
  <si>
    <t>OTHER INCOME</t>
  </si>
  <si>
    <t>H P Commitments</t>
  </si>
  <si>
    <t>Taxation recoverable</t>
  </si>
  <si>
    <t>Cash and bank balances</t>
  </si>
  <si>
    <t>LONG TERM LIABILITY</t>
  </si>
  <si>
    <t>Adjustments for:</t>
  </si>
  <si>
    <t>Net cash provided by financing activities</t>
  </si>
  <si>
    <t xml:space="preserve">   OF CURRENT PERIOD</t>
  </si>
  <si>
    <t>PROFIT/(LOSS) FROM OPERATIONS</t>
  </si>
  <si>
    <t>NET PROFIT/(LOSS) FOR THE PERIOD</t>
  </si>
  <si>
    <t>BASIC EARNINGS PER SHARE (SEN)</t>
  </si>
  <si>
    <t>31.12.2002</t>
  </si>
  <si>
    <t>H P creditor</t>
  </si>
  <si>
    <t>Balance as as 31.12.2002</t>
  </si>
  <si>
    <t>Repayment of H P creditor</t>
  </si>
  <si>
    <t>Purchase of additional shares in a subsidiary</t>
  </si>
  <si>
    <t>Balance as at 1.1.2001</t>
  </si>
  <si>
    <t>Balance as as 31.12.2001</t>
  </si>
  <si>
    <t>CONDENSED STATEMENTS OF CHANGES IN EQUITY</t>
  </si>
  <si>
    <t>CONDENSED INCOME STATEMENTS</t>
  </si>
  <si>
    <t>CONDENSED CASH FLOW STATEMENTS</t>
  </si>
  <si>
    <t>Provision for doubtful debts</t>
  </si>
  <si>
    <t>Tax paid</t>
  </si>
  <si>
    <t xml:space="preserve">CONDENSED BALANCE SHEET </t>
  </si>
  <si>
    <t>AS AT</t>
  </si>
  <si>
    <t>12 months ended</t>
  </si>
  <si>
    <t>3 months ended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</si>
</sst>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3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9"/>
  <sheetViews>
    <sheetView tabSelected="1" workbookViewId="0" topLeftCell="A25">
      <selection activeCell="K47" sqref="K47"/>
    </sheetView>
  </sheetViews>
  <sheetFormatPr defaultColWidth="9.140625" defaultRowHeight="12.75"/>
  <cols>
    <col min="2" max="2" width="23.8515625" style="0" customWidth="1"/>
    <col min="3" max="3" width="12.28125" style="0" customWidth="1"/>
    <col min="4" max="4" width="1.28515625" style="0" customWidth="1"/>
    <col min="5" max="5" width="12.28125" style="0" customWidth="1"/>
    <col min="6" max="6" width="1.28515625" style="0" customWidth="1"/>
    <col min="7" max="7" width="12.28125" style="0" customWidth="1"/>
    <col min="8" max="8" width="1.28515625" style="0" customWidth="1"/>
    <col min="9" max="9" width="12.28125" style="0" customWidth="1"/>
  </cols>
  <sheetData>
    <row r="1" spans="1:9" ht="15.75">
      <c r="A1" s="20" t="s">
        <v>13</v>
      </c>
      <c r="B1" s="20"/>
      <c r="C1" s="20"/>
      <c r="D1" s="20"/>
      <c r="E1" s="20"/>
      <c r="F1" s="20"/>
      <c r="G1" s="20"/>
      <c r="H1" s="20"/>
      <c r="I1" s="20"/>
    </row>
    <row r="2" spans="1:9" ht="15.75">
      <c r="A2" s="14"/>
      <c r="B2" s="14"/>
      <c r="C2" s="14"/>
      <c r="D2" s="14"/>
      <c r="E2" s="14"/>
      <c r="F2" s="14"/>
      <c r="G2" s="14"/>
      <c r="H2" s="14"/>
      <c r="I2" s="14"/>
    </row>
    <row r="3" spans="1:9" ht="15.75">
      <c r="A3" s="21" t="s">
        <v>93</v>
      </c>
      <c r="B3" s="21"/>
      <c r="C3" s="21"/>
      <c r="D3" s="21"/>
      <c r="E3" s="21"/>
      <c r="F3" s="21"/>
      <c r="G3" s="21"/>
      <c r="H3" s="21"/>
      <c r="I3" s="21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3:9" ht="12.75">
      <c r="C6" s="22" t="s">
        <v>100</v>
      </c>
      <c r="D6" s="22"/>
      <c r="E6" s="22"/>
      <c r="F6" s="11"/>
      <c r="G6" s="22" t="s">
        <v>99</v>
      </c>
      <c r="H6" s="22"/>
      <c r="I6" s="22"/>
    </row>
    <row r="7" spans="1:9" ht="12.75">
      <c r="A7" s="5"/>
      <c r="B7" s="5"/>
      <c r="C7" s="12" t="s">
        <v>85</v>
      </c>
      <c r="D7" s="13"/>
      <c r="E7" s="12" t="s">
        <v>51</v>
      </c>
      <c r="F7" s="13"/>
      <c r="G7" s="12" t="s">
        <v>85</v>
      </c>
      <c r="H7" s="13"/>
      <c r="I7" s="12" t="s">
        <v>51</v>
      </c>
    </row>
    <row r="8" spans="1:9" ht="12.75">
      <c r="A8" s="5"/>
      <c r="B8" s="5"/>
      <c r="C8" s="12" t="s">
        <v>10</v>
      </c>
      <c r="D8" s="13"/>
      <c r="E8" s="12" t="s">
        <v>10</v>
      </c>
      <c r="F8" s="13"/>
      <c r="G8" s="12" t="s">
        <v>10</v>
      </c>
      <c r="H8" s="13"/>
      <c r="I8" s="12" t="s">
        <v>10</v>
      </c>
    </row>
    <row r="9" spans="1:9" ht="12.75">
      <c r="A9" s="5"/>
      <c r="B9" s="5"/>
      <c r="C9" s="12"/>
      <c r="D9" s="13"/>
      <c r="E9" s="12"/>
      <c r="F9" s="13"/>
      <c r="G9" s="12"/>
      <c r="H9" s="13"/>
      <c r="I9" s="12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2.75">
      <c r="A11" s="13" t="s">
        <v>0</v>
      </c>
      <c r="B11" s="13"/>
      <c r="C11" s="6">
        <v>18238</v>
      </c>
      <c r="D11" s="6"/>
      <c r="E11" s="6">
        <v>12729</v>
      </c>
      <c r="F11" s="6"/>
      <c r="G11" s="6">
        <v>72799</v>
      </c>
      <c r="H11" s="6"/>
      <c r="I11" s="6">
        <v>67728</v>
      </c>
    </row>
    <row r="12" spans="1:9" ht="12.75">
      <c r="A12" s="13"/>
      <c r="B12" s="13"/>
      <c r="C12" s="6"/>
      <c r="D12" s="6"/>
      <c r="E12" s="6"/>
      <c r="F12" s="6"/>
      <c r="G12" s="6"/>
      <c r="H12" s="6"/>
      <c r="I12" s="6"/>
    </row>
    <row r="13" spans="1:9" ht="12.75">
      <c r="A13" s="13" t="s">
        <v>1</v>
      </c>
      <c r="B13" s="13"/>
      <c r="C13" s="6">
        <v>-16801</v>
      </c>
      <c r="D13" s="6"/>
      <c r="E13" s="6">
        <v>-15192</v>
      </c>
      <c r="F13" s="6"/>
      <c r="G13" s="6">
        <v>-72571</v>
      </c>
      <c r="H13" s="6"/>
      <c r="I13" s="6">
        <v>-74441</v>
      </c>
    </row>
    <row r="14" spans="1:9" ht="12.75">
      <c r="A14" s="13"/>
      <c r="B14" s="13"/>
      <c r="C14" s="7"/>
      <c r="D14" s="6"/>
      <c r="E14" s="7"/>
      <c r="F14" s="6"/>
      <c r="G14" s="7"/>
      <c r="H14" s="6"/>
      <c r="I14" s="7"/>
    </row>
    <row r="15" spans="1:9" ht="12.75">
      <c r="A15" s="13"/>
      <c r="B15" s="13"/>
      <c r="C15" s="8"/>
      <c r="D15" s="6"/>
      <c r="E15" s="8"/>
      <c r="F15" s="6"/>
      <c r="G15" s="8"/>
      <c r="H15" s="6"/>
      <c r="I15" s="8"/>
    </row>
    <row r="16" spans="1:9" ht="12.75">
      <c r="A16" s="13" t="s">
        <v>2</v>
      </c>
      <c r="B16" s="13"/>
      <c r="C16" s="6">
        <f>+C11+C13</f>
        <v>1437</v>
      </c>
      <c r="D16" s="6"/>
      <c r="E16" s="6">
        <f>+E11+E13</f>
        <v>-2463</v>
      </c>
      <c r="F16" s="6"/>
      <c r="G16" s="6">
        <f>+G11+G13</f>
        <v>228</v>
      </c>
      <c r="H16" s="6"/>
      <c r="I16" s="6">
        <f>+I11+I13</f>
        <v>-6713</v>
      </c>
    </row>
    <row r="17" spans="1:9" ht="12.75">
      <c r="A17" s="13"/>
      <c r="B17" s="13"/>
      <c r="C17" s="6"/>
      <c r="D17" s="6"/>
      <c r="E17" s="6"/>
      <c r="F17" s="6"/>
      <c r="G17" s="6"/>
      <c r="H17" s="6"/>
      <c r="I17" s="6"/>
    </row>
    <row r="18" spans="1:9" ht="12.75">
      <c r="A18" s="13" t="s">
        <v>74</v>
      </c>
      <c r="B18" s="13"/>
      <c r="C18" s="6">
        <v>0</v>
      </c>
      <c r="D18" s="6"/>
      <c r="E18" s="6">
        <v>0</v>
      </c>
      <c r="F18" s="6"/>
      <c r="G18" s="6">
        <v>6</v>
      </c>
      <c r="H18" s="6"/>
      <c r="I18" s="6">
        <v>26</v>
      </c>
    </row>
    <row r="19" spans="1:9" ht="12.75">
      <c r="A19" s="13"/>
      <c r="B19" s="13"/>
      <c r="C19" s="6"/>
      <c r="D19" s="6"/>
      <c r="E19" s="6"/>
      <c r="F19" s="6"/>
      <c r="G19" s="6"/>
      <c r="H19" s="6"/>
      <c r="I19" s="6"/>
    </row>
    <row r="20" spans="1:9" ht="12.75">
      <c r="A20" s="13" t="s">
        <v>3</v>
      </c>
      <c r="B20" s="13"/>
      <c r="C20" s="6">
        <v>-525</v>
      </c>
      <c r="D20" s="6"/>
      <c r="E20" s="6">
        <v>-289</v>
      </c>
      <c r="F20" s="6"/>
      <c r="G20" s="6">
        <v>-2645</v>
      </c>
      <c r="H20" s="6"/>
      <c r="I20" s="6">
        <v>-1070</v>
      </c>
    </row>
    <row r="21" spans="1:9" ht="12.75">
      <c r="A21" s="13"/>
      <c r="B21" s="13"/>
      <c r="C21" s="6"/>
      <c r="D21" s="6"/>
      <c r="E21" s="6"/>
      <c r="F21" s="6"/>
      <c r="G21" s="6"/>
      <c r="H21" s="6"/>
      <c r="I21" s="6"/>
    </row>
    <row r="22" spans="1:9" ht="12.75">
      <c r="A22" s="13" t="s">
        <v>4</v>
      </c>
      <c r="B22" s="13"/>
      <c r="C22" s="6">
        <v>-874</v>
      </c>
      <c r="D22" s="6"/>
      <c r="E22" s="6">
        <v>-881</v>
      </c>
      <c r="F22" s="6"/>
      <c r="G22" s="6">
        <v>-2992</v>
      </c>
      <c r="H22" s="6"/>
      <c r="I22" s="6">
        <v>-3132</v>
      </c>
    </row>
    <row r="23" spans="1:9" ht="12.75">
      <c r="A23" s="13"/>
      <c r="B23" s="13"/>
      <c r="C23" s="7"/>
      <c r="D23" s="6"/>
      <c r="E23" s="7"/>
      <c r="F23" s="6"/>
      <c r="G23" s="7"/>
      <c r="H23" s="6"/>
      <c r="I23" s="7"/>
    </row>
    <row r="24" spans="1:9" ht="12.75">
      <c r="A24" s="13"/>
      <c r="B24" s="13"/>
      <c r="C24" s="6"/>
      <c r="D24" s="6"/>
      <c r="E24" s="6"/>
      <c r="F24" s="6"/>
      <c r="G24" s="6"/>
      <c r="H24" s="6"/>
      <c r="I24" s="6"/>
    </row>
    <row r="25" spans="1:9" ht="12.75">
      <c r="A25" s="13" t="s">
        <v>82</v>
      </c>
      <c r="B25" s="13"/>
      <c r="C25" s="6">
        <f>+C16+C18+C20+C22</f>
        <v>38</v>
      </c>
      <c r="D25" s="6"/>
      <c r="E25" s="6">
        <f>+E16+E18+E20+E22</f>
        <v>-3633</v>
      </c>
      <c r="F25" s="6"/>
      <c r="G25" s="6">
        <f>+G16+G18+G20+G22</f>
        <v>-5403</v>
      </c>
      <c r="H25" s="6"/>
      <c r="I25" s="6">
        <f>+I16+I18+I20+I22</f>
        <v>-10889</v>
      </c>
    </row>
    <row r="26" spans="1:9" ht="12.75">
      <c r="A26" s="13"/>
      <c r="B26" s="13"/>
      <c r="C26" s="6"/>
      <c r="D26" s="6"/>
      <c r="E26" s="6"/>
      <c r="F26" s="6"/>
      <c r="G26" s="6"/>
      <c r="H26" s="6"/>
      <c r="I26" s="6"/>
    </row>
    <row r="27" spans="1:9" ht="12.75">
      <c r="A27" s="13" t="s">
        <v>5</v>
      </c>
      <c r="B27" s="13"/>
      <c r="C27" s="6">
        <v>-446</v>
      </c>
      <c r="D27" s="6"/>
      <c r="E27" s="6">
        <v>-533</v>
      </c>
      <c r="F27" s="6"/>
      <c r="G27" s="6">
        <v>-1817</v>
      </c>
      <c r="H27" s="6"/>
      <c r="I27" s="6">
        <v>-1971</v>
      </c>
    </row>
    <row r="28" spans="1:9" ht="12.75">
      <c r="A28" s="13"/>
      <c r="B28" s="13"/>
      <c r="C28" s="7"/>
      <c r="D28" s="6"/>
      <c r="E28" s="7"/>
      <c r="F28" s="6"/>
      <c r="G28" s="7"/>
      <c r="H28" s="6"/>
      <c r="I28" s="7"/>
    </row>
    <row r="29" spans="1:9" ht="12.75">
      <c r="A29" s="13"/>
      <c r="B29" s="13"/>
      <c r="C29" s="6"/>
      <c r="D29" s="6"/>
      <c r="E29" s="6"/>
      <c r="F29" s="6"/>
      <c r="G29" s="6"/>
      <c r="H29" s="6"/>
      <c r="I29" s="6"/>
    </row>
    <row r="30" spans="1:9" ht="12.75">
      <c r="A30" s="13" t="s">
        <v>6</v>
      </c>
      <c r="B30" s="13"/>
      <c r="C30" s="6">
        <f>+C25+C27</f>
        <v>-408</v>
      </c>
      <c r="D30" s="6"/>
      <c r="E30" s="6">
        <f>+E25+E27</f>
        <v>-4166</v>
      </c>
      <c r="F30" s="6"/>
      <c r="G30" s="6">
        <f>+G25+G27</f>
        <v>-7220</v>
      </c>
      <c r="H30" s="6"/>
      <c r="I30" s="6">
        <f>+I25+I27</f>
        <v>-12860</v>
      </c>
    </row>
    <row r="31" spans="1:9" ht="12.75">
      <c r="A31" s="13"/>
      <c r="B31" s="13"/>
      <c r="C31" s="6"/>
      <c r="D31" s="6"/>
      <c r="E31" s="6"/>
      <c r="F31" s="6"/>
      <c r="G31" s="6"/>
      <c r="H31" s="6"/>
      <c r="I31" s="6"/>
    </row>
    <row r="32" spans="1:9" ht="12.75">
      <c r="A32" s="13" t="s">
        <v>7</v>
      </c>
      <c r="B32" s="13"/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</row>
    <row r="33" spans="1:9" ht="12.75">
      <c r="A33" s="13"/>
      <c r="B33" s="13"/>
      <c r="C33" s="7"/>
      <c r="D33" s="6"/>
      <c r="E33" s="7"/>
      <c r="F33" s="6"/>
      <c r="G33" s="7"/>
      <c r="H33" s="6"/>
      <c r="I33" s="7"/>
    </row>
    <row r="34" spans="1:9" ht="6.75" customHeight="1">
      <c r="A34" s="13"/>
      <c r="B34" s="13"/>
      <c r="C34" s="6"/>
      <c r="D34" s="6"/>
      <c r="E34" s="6"/>
      <c r="F34" s="6"/>
      <c r="G34" s="6"/>
      <c r="H34" s="6"/>
      <c r="I34" s="6"/>
    </row>
    <row r="35" spans="1:9" ht="12.75">
      <c r="A35" s="13" t="s">
        <v>83</v>
      </c>
      <c r="B35" s="13"/>
      <c r="C35" s="8">
        <f>+C30+C32</f>
        <v>-408</v>
      </c>
      <c r="D35" s="8"/>
      <c r="E35" s="8">
        <f>+E30+E32</f>
        <v>-4166</v>
      </c>
      <c r="F35" s="8"/>
      <c r="G35" s="8">
        <f>+G30+G32</f>
        <v>-7220</v>
      </c>
      <c r="H35" s="8"/>
      <c r="I35" s="8">
        <f>+I30+I32</f>
        <v>-12860</v>
      </c>
    </row>
    <row r="36" spans="1:9" ht="6.75" customHeight="1" thickBot="1">
      <c r="A36" s="13"/>
      <c r="B36" s="13"/>
      <c r="C36" s="9"/>
      <c r="D36" s="6"/>
      <c r="E36" s="9"/>
      <c r="F36" s="6"/>
      <c r="G36" s="9"/>
      <c r="H36" s="6"/>
      <c r="I36" s="9"/>
    </row>
    <row r="37" spans="1:9" ht="13.5" thickTop="1">
      <c r="A37" s="13"/>
      <c r="B37" s="13"/>
      <c r="C37" s="6"/>
      <c r="D37" s="6"/>
      <c r="E37" s="6"/>
      <c r="F37" s="6"/>
      <c r="G37" s="6"/>
      <c r="H37" s="6"/>
      <c r="I37" s="6"/>
    </row>
    <row r="38" spans="1:9" ht="12.75">
      <c r="A38" s="13"/>
      <c r="B38" s="13"/>
      <c r="C38" s="6"/>
      <c r="D38" s="6"/>
      <c r="E38" s="6"/>
      <c r="F38" s="6"/>
      <c r="G38" s="6"/>
      <c r="H38" s="6"/>
      <c r="I38" s="6"/>
    </row>
    <row r="39" spans="1:11" ht="13.5" thickBot="1">
      <c r="A39" s="13" t="s">
        <v>84</v>
      </c>
      <c r="B39" s="13"/>
      <c r="C39" s="17">
        <f>+C35/45000*100</f>
        <v>-0.9066666666666667</v>
      </c>
      <c r="D39" s="6"/>
      <c r="E39" s="17">
        <f>+E35/45000*100</f>
        <v>-9.257777777777777</v>
      </c>
      <c r="F39" s="6"/>
      <c r="G39" s="17">
        <f>+G35/45000*100</f>
        <v>-16.044444444444444</v>
      </c>
      <c r="H39" s="6"/>
      <c r="I39" s="17">
        <f>+I35/45000*100</f>
        <v>-28.57777777777778</v>
      </c>
      <c r="K39" t="s">
        <v>8</v>
      </c>
    </row>
    <row r="40" spans="1:11" ht="13.5" thickTop="1">
      <c r="A40" s="13"/>
      <c r="B40" s="13"/>
      <c r="C40" s="6"/>
      <c r="D40" s="6"/>
      <c r="E40" s="6"/>
      <c r="F40" s="6"/>
      <c r="G40" s="6"/>
      <c r="H40" s="6"/>
      <c r="I40" s="6"/>
      <c r="K40" t="s">
        <v>8</v>
      </c>
    </row>
    <row r="41" spans="1:11" ht="12.75">
      <c r="A41" s="13"/>
      <c r="B41" s="13"/>
      <c r="C41" s="6"/>
      <c r="D41" s="6"/>
      <c r="E41" s="6"/>
      <c r="F41" s="6"/>
      <c r="G41" s="6"/>
      <c r="H41" s="6"/>
      <c r="I41" s="6"/>
      <c r="K41" t="s">
        <v>8</v>
      </c>
    </row>
    <row r="42" spans="1:9" ht="13.5" thickBot="1">
      <c r="A42" s="13" t="s">
        <v>71</v>
      </c>
      <c r="B42" s="13"/>
      <c r="C42" s="17">
        <f>+C39</f>
        <v>-0.9066666666666667</v>
      </c>
      <c r="D42" s="5"/>
      <c r="E42" s="17">
        <f>+E39</f>
        <v>-9.257777777777777</v>
      </c>
      <c r="F42" s="5"/>
      <c r="G42" s="17">
        <f>+G39</f>
        <v>-16.044444444444444</v>
      </c>
      <c r="H42" s="5"/>
      <c r="I42" s="17">
        <f>+I39</f>
        <v>-28.57777777777778</v>
      </c>
    </row>
    <row r="43" spans="1:9" ht="13.5" thickTop="1">
      <c r="A43" s="13" t="s">
        <v>8</v>
      </c>
      <c r="B43" s="13"/>
      <c r="C43" s="5"/>
      <c r="D43" s="5"/>
      <c r="E43" s="5"/>
      <c r="F43" s="5"/>
      <c r="G43" s="5"/>
      <c r="H43" s="5"/>
      <c r="I43" s="5"/>
    </row>
    <row r="44" spans="1:9" ht="12.75">
      <c r="A44" s="13"/>
      <c r="B44" s="13"/>
      <c r="C44" s="5"/>
      <c r="D44" s="5"/>
      <c r="E44" s="5"/>
      <c r="F44" s="5"/>
      <c r="G44" s="5"/>
      <c r="H44" s="5"/>
      <c r="I44" s="5"/>
    </row>
    <row r="45" spans="1:9" ht="13.5" thickBot="1">
      <c r="A45" s="13" t="s">
        <v>9</v>
      </c>
      <c r="B45" s="13"/>
      <c r="C45" s="9">
        <v>0</v>
      </c>
      <c r="D45" s="6"/>
      <c r="E45" s="9">
        <v>0</v>
      </c>
      <c r="F45" s="5"/>
      <c r="G45" s="9">
        <v>0</v>
      </c>
      <c r="H45" s="6"/>
      <c r="I45" s="9">
        <v>0</v>
      </c>
    </row>
    <row r="46" spans="1:9" ht="13.5" thickTop="1">
      <c r="A46" s="13"/>
      <c r="B46" s="13"/>
      <c r="C46" s="5"/>
      <c r="D46" s="5"/>
      <c r="E46" s="5"/>
      <c r="F46" s="5"/>
      <c r="G46" s="5"/>
      <c r="H46" s="5"/>
      <c r="I46" s="5"/>
    </row>
    <row r="47" spans="1:7" ht="12.75">
      <c r="A47" s="13"/>
      <c r="B47" s="13"/>
      <c r="C47" s="5"/>
      <c r="D47" s="5"/>
      <c r="E47" s="5"/>
      <c r="F47" s="5"/>
      <c r="G47" s="5"/>
    </row>
    <row r="48" spans="1:6" ht="12.75">
      <c r="A48" s="5"/>
      <c r="B48" s="5"/>
      <c r="C48" s="5"/>
      <c r="D48" s="5"/>
      <c r="E48" s="5"/>
      <c r="F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5"/>
      <c r="B50" s="5"/>
      <c r="C50" s="5"/>
      <c r="D50" s="5"/>
      <c r="E50" s="5"/>
      <c r="F50" s="5"/>
      <c r="G50" s="5"/>
    </row>
    <row r="51" spans="1:7" ht="12.75">
      <c r="A51" s="5"/>
      <c r="B51" s="5"/>
      <c r="C51" s="5"/>
      <c r="D51" s="5"/>
      <c r="E51" s="5"/>
      <c r="F51" s="5"/>
      <c r="G51" s="5"/>
    </row>
    <row r="52" spans="1:7" ht="12.75">
      <c r="A52" s="5"/>
      <c r="B52" s="5"/>
      <c r="C52" s="5"/>
      <c r="D52" s="5"/>
      <c r="E52" s="5"/>
      <c r="F52" s="5"/>
      <c r="G52" s="5"/>
    </row>
    <row r="53" spans="1:7" ht="12.75">
      <c r="A53" s="5"/>
      <c r="B53" s="5"/>
      <c r="C53" s="5"/>
      <c r="D53" s="5"/>
      <c r="E53" s="5"/>
      <c r="F53" s="5"/>
      <c r="G53" s="5"/>
    </row>
    <row r="54" spans="1:7" ht="12.75">
      <c r="A54" s="5"/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5"/>
      <c r="B354" s="5"/>
      <c r="C354" s="5"/>
      <c r="D354" s="5"/>
      <c r="E354" s="5"/>
      <c r="F354" s="5"/>
      <c r="G354" s="5"/>
    </row>
    <row r="355" spans="1:7" ht="12.75">
      <c r="A355" s="5"/>
      <c r="B355" s="5"/>
      <c r="C355" s="5"/>
      <c r="D355" s="5"/>
      <c r="E355" s="5"/>
      <c r="F355" s="5"/>
      <c r="G355" s="5"/>
    </row>
    <row r="356" spans="1:7" ht="12.75">
      <c r="A356" s="5"/>
      <c r="B356" s="5"/>
      <c r="C356" s="5"/>
      <c r="D356" s="5"/>
      <c r="E356" s="5"/>
      <c r="F356" s="5"/>
      <c r="G356" s="5"/>
    </row>
    <row r="357" spans="1:7" ht="12.75">
      <c r="A357" s="5"/>
      <c r="B357" s="5"/>
      <c r="C357" s="5"/>
      <c r="D357" s="5"/>
      <c r="E357" s="5"/>
      <c r="F357" s="5"/>
      <c r="G357" s="5"/>
    </row>
    <row r="358" spans="1:7" ht="12.75">
      <c r="A358" s="5"/>
      <c r="B358" s="5"/>
      <c r="C358" s="5"/>
      <c r="D358" s="5"/>
      <c r="E358" s="5"/>
      <c r="F358" s="5"/>
      <c r="G358" s="5"/>
    </row>
    <row r="359" spans="1:7" ht="12.75">
      <c r="A359" s="5"/>
      <c r="B359" s="5"/>
      <c r="C359" s="5"/>
      <c r="D359" s="5"/>
      <c r="E359" s="5"/>
      <c r="F359" s="5"/>
      <c r="G359" s="5"/>
    </row>
    <row r="360" spans="1:7" ht="12.75">
      <c r="A360" s="5"/>
      <c r="B360" s="5"/>
      <c r="C360" s="5"/>
      <c r="D360" s="5"/>
      <c r="E360" s="5"/>
      <c r="F360" s="5"/>
      <c r="G360" s="5"/>
    </row>
    <row r="361" spans="1:7" ht="12.75">
      <c r="A361" s="5"/>
      <c r="B361" s="5"/>
      <c r="C361" s="5"/>
      <c r="D361" s="5"/>
      <c r="E361" s="5"/>
      <c r="F361" s="5"/>
      <c r="G361" s="5"/>
    </row>
    <row r="362" spans="1:7" ht="12.75">
      <c r="A362" s="5"/>
      <c r="B362" s="5"/>
      <c r="C362" s="5"/>
      <c r="D362" s="5"/>
      <c r="E362" s="5"/>
      <c r="F362" s="5"/>
      <c r="G362" s="5"/>
    </row>
    <row r="363" spans="1:7" ht="12.75">
      <c r="A363" s="5"/>
      <c r="B363" s="5"/>
      <c r="C363" s="5"/>
      <c r="D363" s="5"/>
      <c r="E363" s="5"/>
      <c r="F363" s="5"/>
      <c r="G363" s="5"/>
    </row>
    <row r="364" spans="1:7" ht="12.75">
      <c r="A364" s="5"/>
      <c r="B364" s="5"/>
      <c r="C364" s="5"/>
      <c r="D364" s="5"/>
      <c r="E364" s="5"/>
      <c r="F364" s="5"/>
      <c r="G364" s="5"/>
    </row>
    <row r="365" spans="1:7" ht="12.75">
      <c r="A365" s="5"/>
      <c r="B365" s="5"/>
      <c r="C365" s="5"/>
      <c r="D365" s="5"/>
      <c r="E365" s="5"/>
      <c r="F365" s="5"/>
      <c r="G365" s="5"/>
    </row>
    <row r="366" spans="1:7" ht="12.75">
      <c r="A366" s="5"/>
      <c r="B366" s="5"/>
      <c r="C366" s="5"/>
      <c r="D366" s="5"/>
      <c r="E366" s="5"/>
      <c r="F366" s="5"/>
      <c r="G366" s="5"/>
    </row>
    <row r="367" spans="1:7" ht="12.75">
      <c r="A367" s="5"/>
      <c r="B367" s="5"/>
      <c r="C367" s="5"/>
      <c r="D367" s="5"/>
      <c r="E367" s="5"/>
      <c r="F367" s="5"/>
      <c r="G367" s="5"/>
    </row>
    <row r="368" spans="1:7" ht="12.75">
      <c r="A368" s="5"/>
      <c r="B368" s="5"/>
      <c r="C368" s="5"/>
      <c r="D368" s="5"/>
      <c r="E368" s="5"/>
      <c r="F368" s="5"/>
      <c r="G368" s="5"/>
    </row>
    <row r="369" spans="1:7" ht="12.75">
      <c r="A369" s="5"/>
      <c r="B369" s="5"/>
      <c r="C369" s="5"/>
      <c r="D369" s="5"/>
      <c r="E369" s="5"/>
      <c r="F369" s="5"/>
      <c r="G369" s="5"/>
    </row>
    <row r="370" spans="1:7" ht="12.75">
      <c r="A370" s="5"/>
      <c r="B370" s="5"/>
      <c r="C370" s="5"/>
      <c r="D370" s="5"/>
      <c r="E370" s="5"/>
      <c r="F370" s="5"/>
      <c r="G370" s="5"/>
    </row>
    <row r="371" spans="1:7" ht="12.75">
      <c r="A371" s="5"/>
      <c r="B371" s="5"/>
      <c r="C371" s="5"/>
      <c r="D371" s="5"/>
      <c r="E371" s="5"/>
      <c r="F371" s="5"/>
      <c r="G371" s="5"/>
    </row>
    <row r="372" spans="1:7" ht="12.75">
      <c r="A372" s="5"/>
      <c r="B372" s="5"/>
      <c r="C372" s="5"/>
      <c r="D372" s="5"/>
      <c r="E372" s="5"/>
      <c r="F372" s="5"/>
      <c r="G372" s="5"/>
    </row>
    <row r="373" spans="1:7" ht="12.75">
      <c r="A373" s="5"/>
      <c r="B373" s="5"/>
      <c r="C373" s="5"/>
      <c r="D373" s="5"/>
      <c r="E373" s="5"/>
      <c r="F373" s="5"/>
      <c r="G373" s="5"/>
    </row>
    <row r="374" spans="1:7" ht="12.75">
      <c r="A374" s="5"/>
      <c r="B374" s="5"/>
      <c r="C374" s="5"/>
      <c r="D374" s="5"/>
      <c r="E374" s="5"/>
      <c r="F374" s="5"/>
      <c r="G374" s="5"/>
    </row>
    <row r="375" spans="1:7" ht="12.75">
      <c r="A375" s="5"/>
      <c r="B375" s="5"/>
      <c r="C375" s="5"/>
      <c r="D375" s="5"/>
      <c r="E375" s="5"/>
      <c r="F375" s="5"/>
      <c r="G375" s="5"/>
    </row>
    <row r="376" spans="1:7" ht="12.75">
      <c r="A376" s="5"/>
      <c r="B376" s="5"/>
      <c r="C376" s="5"/>
      <c r="D376" s="5"/>
      <c r="E376" s="5"/>
      <c r="F376" s="5"/>
      <c r="G376" s="5"/>
    </row>
    <row r="377" spans="1:7" ht="12.75">
      <c r="A377" s="5"/>
      <c r="B377" s="5"/>
      <c r="C377" s="5"/>
      <c r="D377" s="5"/>
      <c r="E377" s="5"/>
      <c r="F377" s="5"/>
      <c r="G377" s="5"/>
    </row>
    <row r="378" spans="1:7" ht="12.75">
      <c r="A378" s="5"/>
      <c r="B378" s="5"/>
      <c r="C378" s="5"/>
      <c r="D378" s="5"/>
      <c r="E378" s="5"/>
      <c r="F378" s="5"/>
      <c r="G378" s="5"/>
    </row>
    <row r="379" spans="1:7" ht="12.75">
      <c r="A379" s="5"/>
      <c r="B379" s="5"/>
      <c r="C379" s="5"/>
      <c r="D379" s="5"/>
      <c r="E379" s="5"/>
      <c r="F379" s="5"/>
      <c r="G379" s="5"/>
    </row>
    <row r="380" spans="1:7" ht="12.75">
      <c r="A380" s="5"/>
      <c r="B380" s="5"/>
      <c r="C380" s="5"/>
      <c r="D380" s="5"/>
      <c r="E380" s="5"/>
      <c r="F380" s="5"/>
      <c r="G380" s="5"/>
    </row>
    <row r="381" spans="1:7" ht="12.75">
      <c r="A381" s="5"/>
      <c r="B381" s="5"/>
      <c r="C381" s="5"/>
      <c r="D381" s="5"/>
      <c r="E381" s="5"/>
      <c r="F381" s="5"/>
      <c r="G381" s="5"/>
    </row>
    <row r="382" spans="1:7" ht="12.75">
      <c r="A382" s="5"/>
      <c r="B382" s="5"/>
      <c r="C382" s="5"/>
      <c r="D382" s="5"/>
      <c r="E382" s="5"/>
      <c r="F382" s="5"/>
      <c r="G382" s="5"/>
    </row>
    <row r="383" spans="1:7" ht="12.75">
      <c r="A383" s="5"/>
      <c r="B383" s="5"/>
      <c r="C383" s="5"/>
      <c r="D383" s="5"/>
      <c r="E383" s="5"/>
      <c r="F383" s="5"/>
      <c r="G383" s="5"/>
    </row>
    <row r="384" spans="1:7" ht="12.75">
      <c r="A384" s="5"/>
      <c r="B384" s="5"/>
      <c r="C384" s="5"/>
      <c r="D384" s="5"/>
      <c r="E384" s="5"/>
      <c r="F384" s="5"/>
      <c r="G384" s="5"/>
    </row>
    <row r="385" spans="1:7" ht="12.75">
      <c r="A385" s="5"/>
      <c r="B385" s="5"/>
      <c r="C385" s="5"/>
      <c r="D385" s="5"/>
      <c r="E385" s="5"/>
      <c r="F385" s="5"/>
      <c r="G385" s="5"/>
    </row>
    <row r="386" spans="1:7" ht="12.75">
      <c r="A386" s="5"/>
      <c r="B386" s="5"/>
      <c r="C386" s="5"/>
      <c r="D386" s="5"/>
      <c r="E386" s="5"/>
      <c r="F386" s="5"/>
      <c r="G386" s="5"/>
    </row>
    <row r="387" spans="1:7" ht="12.75">
      <c r="A387" s="5"/>
      <c r="B387" s="5"/>
      <c r="C387" s="5"/>
      <c r="D387" s="5"/>
      <c r="E387" s="5"/>
      <c r="F387" s="5"/>
      <c r="G387" s="5"/>
    </row>
    <row r="388" spans="1:7" ht="12.75">
      <c r="A388" s="5"/>
      <c r="B388" s="5"/>
      <c r="C388" s="5"/>
      <c r="D388" s="5"/>
      <c r="E388" s="5"/>
      <c r="F388" s="5"/>
      <c r="G388" s="5"/>
    </row>
    <row r="389" spans="1:7" ht="12.75">
      <c r="A389" s="5"/>
      <c r="B389" s="5"/>
      <c r="C389" s="5"/>
      <c r="D389" s="5"/>
      <c r="E389" s="5"/>
      <c r="F389" s="5"/>
      <c r="G389" s="5"/>
    </row>
    <row r="390" spans="1:7" ht="12.75">
      <c r="A390" s="5"/>
      <c r="B390" s="5"/>
      <c r="C390" s="5"/>
      <c r="D390" s="5"/>
      <c r="E390" s="5"/>
      <c r="F390" s="5"/>
      <c r="G390" s="5"/>
    </row>
    <row r="391" spans="1:7" ht="12.75">
      <c r="A391" s="5"/>
      <c r="B391" s="5"/>
      <c r="C391" s="5"/>
      <c r="D391" s="5"/>
      <c r="E391" s="5"/>
      <c r="F391" s="5"/>
      <c r="G391" s="5"/>
    </row>
    <row r="392" spans="1:7" ht="12.75">
      <c r="A392" s="5"/>
      <c r="B392" s="5"/>
      <c r="C392" s="5"/>
      <c r="D392" s="5"/>
      <c r="E392" s="5"/>
      <c r="F392" s="5"/>
      <c r="G392" s="5"/>
    </row>
    <row r="393" spans="1:7" ht="12.75">
      <c r="A393" s="5"/>
      <c r="B393" s="5"/>
      <c r="C393" s="5"/>
      <c r="D393" s="5"/>
      <c r="E393" s="5"/>
      <c r="F393" s="5"/>
      <c r="G393" s="5"/>
    </row>
    <row r="394" spans="1:7" ht="12.75">
      <c r="A394" s="5"/>
      <c r="B394" s="5"/>
      <c r="C394" s="5"/>
      <c r="D394" s="5"/>
      <c r="E394" s="5"/>
      <c r="F394" s="5"/>
      <c r="G394" s="5"/>
    </row>
    <row r="395" spans="1:7" ht="12.75">
      <c r="A395" s="5"/>
      <c r="B395" s="5"/>
      <c r="C395" s="5"/>
      <c r="D395" s="5"/>
      <c r="E395" s="5"/>
      <c r="F395" s="5"/>
      <c r="G395" s="5"/>
    </row>
    <row r="396" spans="1:7" ht="12.75">
      <c r="A396" s="5"/>
      <c r="B396" s="5"/>
      <c r="C396" s="5"/>
      <c r="D396" s="5"/>
      <c r="E396" s="5"/>
      <c r="F396" s="5"/>
      <c r="G396" s="5"/>
    </row>
    <row r="397" spans="1:7" ht="12.75">
      <c r="A397" s="5"/>
      <c r="B397" s="5"/>
      <c r="C397" s="5"/>
      <c r="D397" s="5"/>
      <c r="E397" s="5"/>
      <c r="F397" s="5"/>
      <c r="G397" s="5"/>
    </row>
    <row r="398" spans="1:7" ht="12.75">
      <c r="A398" s="5"/>
      <c r="B398" s="5"/>
      <c r="C398" s="5"/>
      <c r="D398" s="5"/>
      <c r="E398" s="5"/>
      <c r="F398" s="5"/>
      <c r="G398" s="5"/>
    </row>
    <row r="399" spans="1:7" ht="12.75">
      <c r="A399" s="5"/>
      <c r="B399" s="5"/>
      <c r="C399" s="5"/>
      <c r="D399" s="5"/>
      <c r="E399" s="5"/>
      <c r="F399" s="5"/>
      <c r="G399" s="5"/>
    </row>
  </sheetData>
  <mergeCells count="4">
    <mergeCell ref="A1:I1"/>
    <mergeCell ref="A3:I3"/>
    <mergeCell ref="C6:E6"/>
    <mergeCell ref="G6:I6"/>
  </mergeCells>
  <printOptions/>
  <pageMargins left="0.75" right="0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1">
      <selection activeCell="F11" sqref="F11"/>
    </sheetView>
  </sheetViews>
  <sheetFormatPr defaultColWidth="9.140625" defaultRowHeight="12.75"/>
  <cols>
    <col min="1" max="1" width="48.57421875" style="0" customWidth="1"/>
    <col min="2" max="2" width="8.7109375" style="0" customWidth="1"/>
    <col min="3" max="3" width="2.28125" style="0" customWidth="1"/>
    <col min="4" max="4" width="8.7109375" style="0" customWidth="1"/>
    <col min="5" max="5" width="2.28125" style="0" customWidth="1"/>
    <col min="6" max="6" width="8.7109375" style="0" customWidth="1"/>
    <col min="7" max="7" width="2.28125" style="0" customWidth="1"/>
    <col min="8" max="8" width="8.7109375" style="0" customWidth="1"/>
  </cols>
  <sheetData>
    <row r="1" spans="1:8" ht="15.75">
      <c r="A1" s="20" t="s">
        <v>13</v>
      </c>
      <c r="B1" s="20"/>
      <c r="C1" s="20"/>
      <c r="D1" s="20"/>
      <c r="E1" s="20"/>
      <c r="F1" s="20"/>
      <c r="G1" s="20"/>
      <c r="H1" s="20"/>
    </row>
    <row r="2" spans="1:4" ht="10.5" customHeight="1">
      <c r="A2" s="15"/>
      <c r="B2" s="15"/>
      <c r="C2" s="15"/>
      <c r="D2" s="15"/>
    </row>
    <row r="3" spans="1:8" ht="15.75">
      <c r="A3" s="21" t="s">
        <v>94</v>
      </c>
      <c r="B3" s="21"/>
      <c r="C3" s="21"/>
      <c r="D3" s="21"/>
      <c r="E3" s="21"/>
      <c r="F3" s="21"/>
      <c r="G3" s="21"/>
      <c r="H3" s="21"/>
    </row>
    <row r="4" ht="13.5" customHeight="1"/>
    <row r="5" spans="2:8" ht="13.5" customHeight="1">
      <c r="B5" s="22" t="s">
        <v>99</v>
      </c>
      <c r="C5" s="22"/>
      <c r="D5" s="22"/>
      <c r="F5" s="22" t="s">
        <v>99</v>
      </c>
      <c r="G5" s="22"/>
      <c r="H5" s="22"/>
    </row>
    <row r="6" spans="2:8" ht="12.75">
      <c r="B6" s="22" t="s">
        <v>85</v>
      </c>
      <c r="C6" s="22"/>
      <c r="D6" s="22"/>
      <c r="F6" s="22" t="s">
        <v>51</v>
      </c>
      <c r="G6" s="22"/>
      <c r="H6" s="22"/>
    </row>
    <row r="7" spans="2:8" ht="12.75">
      <c r="B7" s="10" t="s">
        <v>11</v>
      </c>
      <c r="C7" s="11"/>
      <c r="D7" s="11" t="s">
        <v>12</v>
      </c>
      <c r="F7" s="10" t="s">
        <v>11</v>
      </c>
      <c r="G7" s="11"/>
      <c r="H7" s="11" t="s">
        <v>12</v>
      </c>
    </row>
    <row r="8" spans="2:8" ht="12.75">
      <c r="B8" s="10" t="s">
        <v>10</v>
      </c>
      <c r="C8" s="11"/>
      <c r="D8" s="10" t="s">
        <v>10</v>
      </c>
      <c r="F8" s="10" t="s">
        <v>10</v>
      </c>
      <c r="G8" s="11"/>
      <c r="H8" s="10" t="s">
        <v>10</v>
      </c>
    </row>
    <row r="9" spans="2:8" ht="8.25" customHeight="1">
      <c r="B9" s="4"/>
      <c r="D9" s="4"/>
      <c r="F9" s="4"/>
      <c r="H9" s="4"/>
    </row>
    <row r="10" spans="1:8" ht="12.75">
      <c r="A10" s="11" t="s">
        <v>72</v>
      </c>
      <c r="B10" s="1"/>
      <c r="C10" s="1"/>
      <c r="D10" s="1"/>
      <c r="F10" s="1"/>
      <c r="G10" s="1"/>
      <c r="H10" s="1"/>
    </row>
    <row r="11" spans="2:8" ht="12.75">
      <c r="B11" s="1"/>
      <c r="C11" s="1"/>
      <c r="D11" s="1"/>
      <c r="F11" s="1"/>
      <c r="G11" s="1"/>
      <c r="H11" s="1"/>
    </row>
    <row r="12" spans="1:8" ht="12.75">
      <c r="A12" t="s">
        <v>14</v>
      </c>
      <c r="B12" s="1">
        <v>-7220</v>
      </c>
      <c r="C12" s="1"/>
      <c r="D12" s="1">
        <v>-351</v>
      </c>
      <c r="F12" s="1">
        <v>-12860</v>
      </c>
      <c r="G12" s="1"/>
      <c r="H12" s="1">
        <v>-192</v>
      </c>
    </row>
    <row r="13" spans="2:8" ht="12.75">
      <c r="B13" s="1"/>
      <c r="C13" s="1"/>
      <c r="D13" s="1"/>
      <c r="F13" s="1"/>
      <c r="G13" s="1"/>
      <c r="H13" s="1"/>
    </row>
    <row r="14" spans="1:8" ht="12.75">
      <c r="A14" s="11" t="s">
        <v>79</v>
      </c>
      <c r="B14" s="1"/>
      <c r="C14" s="1"/>
      <c r="D14" s="1"/>
      <c r="F14" s="1"/>
      <c r="G14" s="1"/>
      <c r="H14" s="1"/>
    </row>
    <row r="15" spans="1:8" ht="12.75">
      <c r="A15" t="s">
        <v>15</v>
      </c>
      <c r="B15" s="1">
        <v>-6</v>
      </c>
      <c r="C15" s="1"/>
      <c r="D15" s="1">
        <v>0</v>
      </c>
      <c r="F15" s="1">
        <v>0</v>
      </c>
      <c r="G15" s="1"/>
      <c r="H15" s="1">
        <v>0</v>
      </c>
    </row>
    <row r="16" spans="1:8" ht="12.75">
      <c r="A16" t="s">
        <v>16</v>
      </c>
      <c r="B16" s="1">
        <v>4782</v>
      </c>
      <c r="C16" s="1"/>
      <c r="D16" s="1">
        <v>3</v>
      </c>
      <c r="F16" s="1">
        <v>5313</v>
      </c>
      <c r="G16" s="1"/>
      <c r="H16" s="1">
        <v>3</v>
      </c>
    </row>
    <row r="17" spans="1:8" ht="12.75">
      <c r="A17" t="s">
        <v>95</v>
      </c>
      <c r="B17" s="1">
        <v>0</v>
      </c>
      <c r="C17" s="1"/>
      <c r="D17" s="1">
        <v>0</v>
      </c>
      <c r="F17" s="1">
        <v>7</v>
      </c>
      <c r="G17" s="1"/>
      <c r="H17" s="1">
        <v>0</v>
      </c>
    </row>
    <row r="18" spans="1:8" ht="12.75">
      <c r="A18" t="s">
        <v>17</v>
      </c>
      <c r="B18" s="1">
        <v>1817</v>
      </c>
      <c r="C18" s="1"/>
      <c r="D18" s="1">
        <v>0</v>
      </c>
      <c r="F18" s="1">
        <v>1971</v>
      </c>
      <c r="G18" s="1"/>
      <c r="H18" s="1">
        <v>0</v>
      </c>
    </row>
    <row r="19" spans="2:8" ht="6.75" customHeight="1">
      <c r="B19" s="2"/>
      <c r="C19" s="1"/>
      <c r="D19" s="2"/>
      <c r="F19" s="2"/>
      <c r="G19" s="1"/>
      <c r="H19" s="2"/>
    </row>
    <row r="20" spans="2:8" ht="9.75" customHeight="1">
      <c r="B20" s="1"/>
      <c r="C20" s="1"/>
      <c r="D20" s="1"/>
      <c r="F20" s="1"/>
      <c r="G20" s="1"/>
      <c r="H20" s="1"/>
    </row>
    <row r="21" spans="1:8" ht="12.75">
      <c r="A21" t="s">
        <v>18</v>
      </c>
      <c r="B21" s="1">
        <f>+B12+B15+B16+B18</f>
        <v>-627</v>
      </c>
      <c r="C21" s="1"/>
      <c r="D21" s="1">
        <f>+D12+D15+D16+D18</f>
        <v>-348</v>
      </c>
      <c r="F21" s="1">
        <f>+F12+F15+F16+F17+F18</f>
        <v>-5569</v>
      </c>
      <c r="G21" s="1"/>
      <c r="H21" s="1">
        <f>+H12+H15+H16+H18</f>
        <v>-189</v>
      </c>
    </row>
    <row r="22" spans="1:8" ht="12.75">
      <c r="A22" t="s">
        <v>19</v>
      </c>
      <c r="B22" s="1">
        <v>2404</v>
      </c>
      <c r="C22" s="1"/>
      <c r="D22" s="1">
        <v>0</v>
      </c>
      <c r="F22" s="1">
        <v>4576</v>
      </c>
      <c r="G22" s="1"/>
      <c r="H22" s="1">
        <v>0</v>
      </c>
    </row>
    <row r="23" spans="1:8" ht="12.75">
      <c r="A23" t="s">
        <v>20</v>
      </c>
      <c r="B23" s="1">
        <v>-1794</v>
      </c>
      <c r="C23" s="1"/>
      <c r="D23" s="1">
        <v>17474</v>
      </c>
      <c r="F23" s="1">
        <v>10185</v>
      </c>
      <c r="G23" s="1"/>
      <c r="H23" s="1">
        <v>196</v>
      </c>
    </row>
    <row r="24" spans="1:8" ht="12.75">
      <c r="A24" t="s">
        <v>73</v>
      </c>
      <c r="B24" s="1">
        <v>-462</v>
      </c>
      <c r="C24" s="1"/>
      <c r="D24" s="1">
        <v>-15</v>
      </c>
      <c r="F24" s="1">
        <v>-5027</v>
      </c>
      <c r="G24" s="1"/>
      <c r="H24" s="1">
        <v>-7</v>
      </c>
    </row>
    <row r="25" spans="2:8" ht="12.75">
      <c r="B25" s="2"/>
      <c r="C25" s="1"/>
      <c r="D25" s="2"/>
      <c r="F25" s="2"/>
      <c r="G25" s="1"/>
      <c r="H25" s="2"/>
    </row>
    <row r="26" spans="2:8" ht="6.75" customHeight="1">
      <c r="B26" s="1"/>
      <c r="C26" s="1"/>
      <c r="D26" s="1"/>
      <c r="F26" s="1"/>
      <c r="G26" s="1"/>
      <c r="H26" s="1"/>
    </row>
    <row r="27" spans="1:8" ht="12.75">
      <c r="A27" t="s">
        <v>21</v>
      </c>
      <c r="B27" s="3">
        <f>+B21+B22+B23+B24</f>
        <v>-479</v>
      </c>
      <c r="C27" s="1"/>
      <c r="D27" s="3">
        <f>+D21+D22+D23+D24</f>
        <v>17111</v>
      </c>
      <c r="F27" s="3">
        <f>+F21+F22+F23+F24</f>
        <v>4165</v>
      </c>
      <c r="G27" s="1"/>
      <c r="H27" s="3">
        <f>+H21+H22+H23+H24</f>
        <v>0</v>
      </c>
    </row>
    <row r="28" spans="1:8" ht="12.75" customHeight="1">
      <c r="A28" t="s">
        <v>96</v>
      </c>
      <c r="B28" s="3">
        <v>0</v>
      </c>
      <c r="C28" s="1"/>
      <c r="D28" s="3">
        <v>0</v>
      </c>
      <c r="F28" s="3">
        <v>-231</v>
      </c>
      <c r="G28" s="1"/>
      <c r="H28" s="3">
        <v>0</v>
      </c>
    </row>
    <row r="29" spans="2:8" ht="6.75" customHeight="1">
      <c r="B29" s="2"/>
      <c r="C29" s="1"/>
      <c r="D29" s="2"/>
      <c r="F29" s="2"/>
      <c r="G29" s="1"/>
      <c r="H29" s="2"/>
    </row>
    <row r="30" spans="2:8" ht="6.75" customHeight="1">
      <c r="B30" s="3"/>
      <c r="C30" s="1"/>
      <c r="D30" s="3"/>
      <c r="F30" s="3"/>
      <c r="G30" s="1"/>
      <c r="H30" s="3"/>
    </row>
    <row r="31" spans="2:8" ht="12.75" customHeight="1">
      <c r="B31" s="3">
        <f>+B27+B28</f>
        <v>-479</v>
      </c>
      <c r="C31" s="1"/>
      <c r="D31" s="3">
        <f>+D27+D28</f>
        <v>17111</v>
      </c>
      <c r="F31" s="3">
        <f>+F27+F28</f>
        <v>3934</v>
      </c>
      <c r="G31" s="1"/>
      <c r="H31" s="3">
        <f>+H27+H28</f>
        <v>0</v>
      </c>
    </row>
    <row r="32" spans="2:8" ht="12.75">
      <c r="B32" s="3"/>
      <c r="C32" s="3"/>
      <c r="D32" s="3"/>
      <c r="F32" s="3"/>
      <c r="G32" s="3"/>
      <c r="H32" s="3"/>
    </row>
    <row r="33" spans="1:8" ht="12.75">
      <c r="A33" s="11" t="s">
        <v>22</v>
      </c>
      <c r="B33" s="1"/>
      <c r="C33" s="1"/>
      <c r="D33" s="1"/>
      <c r="F33" s="1"/>
      <c r="G33" s="1"/>
      <c r="H33" s="1"/>
    </row>
    <row r="34" spans="2:8" ht="12.75">
      <c r="B34" s="1"/>
      <c r="C34" s="1"/>
      <c r="D34" s="1"/>
      <c r="F34" s="1"/>
      <c r="G34" s="1"/>
      <c r="H34" s="1"/>
    </row>
    <row r="35" spans="1:8" ht="12.75">
      <c r="A35" t="s">
        <v>75</v>
      </c>
      <c r="B35" s="1">
        <v>223</v>
      </c>
      <c r="C35" s="1"/>
      <c r="D35" s="1">
        <v>0</v>
      </c>
      <c r="F35" s="1">
        <v>0</v>
      </c>
      <c r="G35" s="1"/>
      <c r="H35" s="1">
        <v>0</v>
      </c>
    </row>
    <row r="36" spans="1:8" ht="12.75">
      <c r="A36" t="s">
        <v>23</v>
      </c>
      <c r="B36" s="1">
        <v>6</v>
      </c>
      <c r="C36" s="1"/>
      <c r="D36" s="1">
        <v>0</v>
      </c>
      <c r="F36" s="1">
        <v>0</v>
      </c>
      <c r="G36" s="1"/>
      <c r="H36" s="1">
        <v>0</v>
      </c>
    </row>
    <row r="37" spans="1:8" ht="12.75">
      <c r="A37" t="s">
        <v>24</v>
      </c>
      <c r="B37" s="1">
        <v>-250</v>
      </c>
      <c r="C37" s="1"/>
      <c r="D37" s="1">
        <v>0</v>
      </c>
      <c r="F37" s="1">
        <v>-109</v>
      </c>
      <c r="G37" s="1"/>
      <c r="H37" s="1">
        <v>0</v>
      </c>
    </row>
    <row r="38" spans="1:8" ht="12.75">
      <c r="A38" t="s">
        <v>89</v>
      </c>
      <c r="B38" s="1">
        <v>0</v>
      </c>
      <c r="C38" s="1"/>
      <c r="D38" s="1">
        <v>-17111</v>
      </c>
      <c r="F38" s="1">
        <v>0</v>
      </c>
      <c r="G38" s="1"/>
      <c r="H38" s="1">
        <v>0</v>
      </c>
    </row>
    <row r="39" spans="2:8" ht="6.75" customHeight="1">
      <c r="B39" s="2"/>
      <c r="C39" s="1"/>
      <c r="D39" s="2"/>
      <c r="F39" s="2"/>
      <c r="G39" s="1"/>
      <c r="H39" s="2"/>
    </row>
    <row r="40" spans="2:8" ht="6.75" customHeight="1">
      <c r="B40" s="3"/>
      <c r="C40" s="1"/>
      <c r="D40" s="3"/>
      <c r="F40" s="3"/>
      <c r="G40" s="1"/>
      <c r="H40" s="3"/>
    </row>
    <row r="41" spans="1:8" ht="12.75">
      <c r="A41" t="s">
        <v>25</v>
      </c>
      <c r="B41" s="3">
        <f>+B35+B36+B37+B38</f>
        <v>-21</v>
      </c>
      <c r="C41" s="1"/>
      <c r="D41" s="3">
        <f>+D35+D36+D37+D38</f>
        <v>-17111</v>
      </c>
      <c r="F41" s="3">
        <f>+F35+F36+F37+F38</f>
        <v>-109</v>
      </c>
      <c r="G41" s="1"/>
      <c r="H41" s="3">
        <f>+H35+H36+H37+H38</f>
        <v>0</v>
      </c>
    </row>
    <row r="42" spans="2:8" ht="6.75" customHeight="1">
      <c r="B42" s="2"/>
      <c r="C42" s="1"/>
      <c r="D42" s="2"/>
      <c r="F42" s="2"/>
      <c r="G42" s="1"/>
      <c r="H42" s="2"/>
    </row>
    <row r="43" spans="2:8" ht="12.75">
      <c r="B43" s="1"/>
      <c r="C43" s="1"/>
      <c r="D43" s="1"/>
      <c r="F43" s="1"/>
      <c r="G43" s="1"/>
      <c r="H43" s="1"/>
    </row>
    <row r="44" spans="1:8" ht="12.75">
      <c r="A44" s="11" t="s">
        <v>26</v>
      </c>
      <c r="B44" s="1"/>
      <c r="C44" s="1"/>
      <c r="D44" s="1"/>
      <c r="F44" s="1"/>
      <c r="G44" s="1"/>
      <c r="H44" s="1"/>
    </row>
    <row r="45" spans="2:8" ht="12.75">
      <c r="B45" s="1"/>
      <c r="C45" s="1"/>
      <c r="D45" s="1"/>
      <c r="F45" s="1"/>
      <c r="G45" s="1"/>
      <c r="H45" s="1"/>
    </row>
    <row r="46" spans="1:8" ht="12.75">
      <c r="A46" t="s">
        <v>27</v>
      </c>
      <c r="B46" s="1">
        <v>-1817</v>
      </c>
      <c r="C46" s="1"/>
      <c r="D46" s="1">
        <v>0</v>
      </c>
      <c r="F46" s="1">
        <v>-1971</v>
      </c>
      <c r="G46" s="1"/>
      <c r="H46" s="1">
        <v>0</v>
      </c>
    </row>
    <row r="47" spans="1:8" ht="12.75">
      <c r="A47" t="s">
        <v>28</v>
      </c>
      <c r="B47" s="1">
        <v>-1361</v>
      </c>
      <c r="C47" s="1"/>
      <c r="D47" s="1">
        <v>0</v>
      </c>
      <c r="F47" s="1">
        <v>-1968</v>
      </c>
      <c r="G47" s="1"/>
      <c r="H47" s="1">
        <v>0</v>
      </c>
    </row>
    <row r="48" spans="1:8" ht="12.75">
      <c r="A48" t="s">
        <v>88</v>
      </c>
      <c r="B48" s="1">
        <v>-44</v>
      </c>
      <c r="C48" s="1"/>
      <c r="D48" s="1">
        <v>0</v>
      </c>
      <c r="F48" s="1">
        <v>0</v>
      </c>
      <c r="G48" s="1"/>
      <c r="H48" s="1">
        <v>0</v>
      </c>
    </row>
    <row r="49" spans="1:8" ht="12.75">
      <c r="A49" t="s">
        <v>29</v>
      </c>
      <c r="B49" s="1">
        <v>2000</v>
      </c>
      <c r="C49" s="1"/>
      <c r="D49" s="1">
        <v>0</v>
      </c>
      <c r="F49" s="1">
        <v>0</v>
      </c>
      <c r="G49" s="1"/>
      <c r="H49" s="1">
        <v>0</v>
      </c>
    </row>
    <row r="50" spans="1:8" ht="12.75">
      <c r="A50" t="s">
        <v>30</v>
      </c>
      <c r="B50" s="1">
        <v>2012</v>
      </c>
      <c r="C50" s="1"/>
      <c r="D50" s="1">
        <v>0</v>
      </c>
      <c r="F50" s="1">
        <v>865</v>
      </c>
      <c r="G50" s="1"/>
      <c r="H50" s="1">
        <v>0</v>
      </c>
    </row>
    <row r="51" spans="2:8" ht="12.75">
      <c r="B51" s="2"/>
      <c r="C51" s="1"/>
      <c r="D51" s="2"/>
      <c r="F51" s="2"/>
      <c r="G51" s="1"/>
      <c r="H51" s="2"/>
    </row>
    <row r="52" spans="2:8" ht="6.75" customHeight="1">
      <c r="B52" s="3"/>
      <c r="C52" s="1"/>
      <c r="D52" s="3"/>
      <c r="F52" s="3"/>
      <c r="G52" s="1"/>
      <c r="H52" s="3"/>
    </row>
    <row r="53" spans="1:8" ht="12.75">
      <c r="A53" t="s">
        <v>80</v>
      </c>
      <c r="B53" s="3">
        <f>+B46+B47+B48+B49+B50</f>
        <v>790</v>
      </c>
      <c r="C53" s="3"/>
      <c r="D53" s="3">
        <f>+D46+D47+D48+D49+D50</f>
        <v>0</v>
      </c>
      <c r="F53" s="3">
        <f>+F46+F47+F48+F49+F50</f>
        <v>-3074</v>
      </c>
      <c r="G53" s="3"/>
      <c r="H53" s="3">
        <f>+H46+H47+H48+H49+H50</f>
        <v>0</v>
      </c>
    </row>
    <row r="54" spans="2:8" ht="6.75" customHeight="1">
      <c r="B54" s="2"/>
      <c r="C54" s="1"/>
      <c r="D54" s="2"/>
      <c r="F54" s="2"/>
      <c r="G54" s="1"/>
      <c r="H54" s="2"/>
    </row>
    <row r="55" spans="2:8" ht="12.75">
      <c r="B55" s="1"/>
      <c r="C55" s="1"/>
      <c r="D55" s="1"/>
      <c r="F55" s="1"/>
      <c r="G55" s="1"/>
      <c r="H55" s="1"/>
    </row>
    <row r="56" spans="2:8" ht="9" customHeight="1">
      <c r="B56" s="1"/>
      <c r="C56" s="1"/>
      <c r="D56" s="1"/>
      <c r="F56" s="1"/>
      <c r="G56" s="1"/>
      <c r="H56" s="1"/>
    </row>
    <row r="57" spans="1:8" ht="12.75">
      <c r="A57" s="11" t="s">
        <v>31</v>
      </c>
      <c r="B57" s="1">
        <f>+B27+B41+B53</f>
        <v>290</v>
      </c>
      <c r="C57" s="1"/>
      <c r="D57" s="1">
        <f>+D27+D41+D53</f>
        <v>0</v>
      </c>
      <c r="F57" s="1">
        <f>+F31+F41+F53</f>
        <v>751</v>
      </c>
      <c r="G57" s="1"/>
      <c r="H57" s="1">
        <f>+H27+H41+H53</f>
        <v>0</v>
      </c>
    </row>
    <row r="58" spans="1:8" ht="12.75">
      <c r="A58" s="11" t="s">
        <v>32</v>
      </c>
      <c r="B58" s="1"/>
      <c r="C58" s="1"/>
      <c r="D58" s="1"/>
      <c r="F58" s="1"/>
      <c r="G58" s="1"/>
      <c r="H58" s="1"/>
    </row>
    <row r="59" spans="1:8" ht="12.75">
      <c r="A59" s="11"/>
      <c r="B59" s="1"/>
      <c r="C59" s="1"/>
      <c r="D59" s="1"/>
      <c r="F59" s="1"/>
      <c r="G59" s="1"/>
      <c r="H59" s="1"/>
    </row>
    <row r="60" spans="1:8" ht="12.75">
      <c r="A60" s="11" t="s">
        <v>33</v>
      </c>
      <c r="B60" s="1">
        <v>-14588</v>
      </c>
      <c r="C60" s="1"/>
      <c r="D60" s="1">
        <v>0</v>
      </c>
      <c r="F60" s="1">
        <v>-15339</v>
      </c>
      <c r="G60" s="1"/>
      <c r="H60" s="1">
        <v>0</v>
      </c>
    </row>
    <row r="61" spans="1:8" ht="12.75">
      <c r="A61" s="11" t="s">
        <v>34</v>
      </c>
      <c r="B61" s="1"/>
      <c r="C61" s="1"/>
      <c r="D61" s="1"/>
      <c r="F61" s="1"/>
      <c r="G61" s="1"/>
      <c r="H61" s="1"/>
    </row>
    <row r="62" spans="1:8" ht="12.75">
      <c r="A62" s="11"/>
      <c r="B62" s="1"/>
      <c r="C62" s="1"/>
      <c r="D62" s="1"/>
      <c r="F62" s="1"/>
      <c r="G62" s="1"/>
      <c r="H62" s="1"/>
    </row>
    <row r="63" spans="1:8" ht="12.75">
      <c r="A63" s="11" t="s">
        <v>35</v>
      </c>
      <c r="B63" s="1"/>
      <c r="C63" s="1"/>
      <c r="D63" s="1"/>
      <c r="F63" s="1"/>
      <c r="G63" s="1"/>
      <c r="H63" s="1"/>
    </row>
    <row r="64" spans="1:8" ht="13.5" thickBot="1">
      <c r="A64" s="11" t="s">
        <v>81</v>
      </c>
      <c r="B64" s="16">
        <f>+B57+B60</f>
        <v>-14298</v>
      </c>
      <c r="C64" s="1"/>
      <c r="D64" s="16">
        <f>+D57+D60</f>
        <v>0</v>
      </c>
      <c r="F64" s="16">
        <f>+F57+F60</f>
        <v>-14588</v>
      </c>
      <c r="G64" s="1"/>
      <c r="H64" s="16">
        <f>+H57+H60</f>
        <v>0</v>
      </c>
    </row>
    <row r="65" spans="2:8" ht="13.5" thickTop="1">
      <c r="B65" s="1"/>
      <c r="C65" s="1"/>
      <c r="D65" s="1"/>
      <c r="F65" s="1"/>
      <c r="G65" s="1"/>
      <c r="H65" s="1"/>
    </row>
    <row r="66" spans="2:8" ht="12.75">
      <c r="B66" s="1"/>
      <c r="C66" s="1"/>
      <c r="D66" s="1"/>
      <c r="F66" s="1"/>
      <c r="G66" s="1"/>
      <c r="H66" s="1"/>
    </row>
    <row r="67" spans="2:8" ht="12.75">
      <c r="B67" s="1"/>
      <c r="C67" s="1"/>
      <c r="D67" s="1"/>
      <c r="F67" s="1"/>
      <c r="G67" s="1"/>
      <c r="H67" s="1"/>
    </row>
    <row r="68" spans="2:8" ht="12.75">
      <c r="B68" s="1"/>
      <c r="C68" s="1"/>
      <c r="D68" s="1"/>
      <c r="F68" s="1"/>
      <c r="G68" s="1"/>
      <c r="H68" s="1"/>
    </row>
    <row r="69" spans="2:8" ht="12.75">
      <c r="B69" s="1"/>
      <c r="C69" s="1"/>
      <c r="D69" s="1"/>
      <c r="F69" s="1"/>
      <c r="G69" s="1"/>
      <c r="H69" s="1"/>
    </row>
  </sheetData>
  <mergeCells count="6">
    <mergeCell ref="F6:H6"/>
    <mergeCell ref="A3:H3"/>
    <mergeCell ref="A1:H1"/>
    <mergeCell ref="B6:D6"/>
    <mergeCell ref="B5:D5"/>
    <mergeCell ref="F5:H5"/>
  </mergeCells>
  <printOptions/>
  <pageMargins left="0.75" right="0" top="0.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4"/>
  <sheetViews>
    <sheetView workbookViewId="0" topLeftCell="A1">
      <selection activeCell="A7" sqref="A7"/>
    </sheetView>
  </sheetViews>
  <sheetFormatPr defaultColWidth="9.140625" defaultRowHeight="12.75"/>
  <cols>
    <col min="1" max="1" width="36.57421875" style="0" customWidth="1"/>
    <col min="2" max="2" width="10.28125" style="0" customWidth="1"/>
    <col min="3" max="3" width="1.7109375" style="0" customWidth="1"/>
    <col min="4" max="4" width="10.140625" style="0" customWidth="1"/>
    <col min="5" max="5" width="1.7109375" style="0" customWidth="1"/>
    <col min="6" max="6" width="10.140625" style="0" customWidth="1"/>
    <col min="7" max="7" width="1.7109375" style="0" customWidth="1"/>
    <col min="8" max="8" width="10.140625" style="0" customWidth="1"/>
  </cols>
  <sheetData>
    <row r="1" spans="1:8" ht="15.75">
      <c r="A1" s="20" t="s">
        <v>13</v>
      </c>
      <c r="B1" s="20"/>
      <c r="C1" s="20"/>
      <c r="D1" s="20"/>
      <c r="E1" s="20"/>
      <c r="F1" s="20"/>
      <c r="G1" s="20"/>
      <c r="H1" s="20"/>
    </row>
    <row r="2" spans="1:6" ht="15.75">
      <c r="A2" s="15"/>
      <c r="B2" s="15"/>
      <c r="C2" s="15"/>
      <c r="D2" s="15"/>
      <c r="E2" s="15"/>
      <c r="F2" s="15"/>
    </row>
    <row r="3" spans="1:8" ht="15.75">
      <c r="A3" s="21" t="s">
        <v>97</v>
      </c>
      <c r="B3" s="21"/>
      <c r="C3" s="21"/>
      <c r="D3" s="21"/>
      <c r="E3" s="21"/>
      <c r="F3" s="21"/>
      <c r="G3" s="21"/>
      <c r="H3" s="21"/>
    </row>
    <row r="7" spans="2:8" ht="12.75">
      <c r="B7" s="22" t="s">
        <v>11</v>
      </c>
      <c r="C7" s="22"/>
      <c r="D7" s="22"/>
      <c r="F7" s="22" t="s">
        <v>12</v>
      </c>
      <c r="G7" s="22"/>
      <c r="H7" s="22"/>
    </row>
    <row r="8" spans="2:8" ht="12.75">
      <c r="B8" s="10" t="s">
        <v>98</v>
      </c>
      <c r="C8" s="10"/>
      <c r="D8" s="10" t="s">
        <v>98</v>
      </c>
      <c r="F8" s="10" t="s">
        <v>98</v>
      </c>
      <c r="G8" s="10"/>
      <c r="H8" s="10" t="s">
        <v>98</v>
      </c>
    </row>
    <row r="9" spans="2:8" ht="12.75">
      <c r="B9" s="11" t="s">
        <v>85</v>
      </c>
      <c r="C9" s="11"/>
      <c r="D9" s="11" t="s">
        <v>51</v>
      </c>
      <c r="F9" s="11" t="s">
        <v>85</v>
      </c>
      <c r="G9" s="11"/>
      <c r="H9" s="11" t="s">
        <v>51</v>
      </c>
    </row>
    <row r="10" spans="2:8" ht="12.75">
      <c r="B10" s="10" t="s">
        <v>10</v>
      </c>
      <c r="C10" s="11"/>
      <c r="D10" s="10" t="s">
        <v>10</v>
      </c>
      <c r="F10" s="10" t="s">
        <v>10</v>
      </c>
      <c r="G10" s="11"/>
      <c r="H10" s="10" t="s">
        <v>10</v>
      </c>
    </row>
    <row r="12" ht="12.75">
      <c r="A12" s="11" t="s">
        <v>52</v>
      </c>
    </row>
    <row r="14" spans="1:8" ht="12.75">
      <c r="A14" t="s">
        <v>53</v>
      </c>
      <c r="B14" s="1">
        <v>49729</v>
      </c>
      <c r="C14" s="1"/>
      <c r="D14" s="1">
        <v>54261</v>
      </c>
      <c r="E14" s="1"/>
      <c r="F14" s="1">
        <v>3</v>
      </c>
      <c r="G14" s="1"/>
      <c r="H14" s="1">
        <v>6</v>
      </c>
    </row>
    <row r="15" spans="1:8" ht="12.75">
      <c r="A15" t="s">
        <v>54</v>
      </c>
      <c r="B15" s="1">
        <v>0</v>
      </c>
      <c r="C15" s="1"/>
      <c r="D15" s="1">
        <v>0</v>
      </c>
      <c r="E15" s="1"/>
      <c r="F15" s="1">
        <v>52531</v>
      </c>
      <c r="G15" s="1"/>
      <c r="H15" s="1">
        <v>35420</v>
      </c>
    </row>
    <row r="16" spans="2:8" ht="6.75" customHeight="1">
      <c r="B16" s="1"/>
      <c r="C16" s="1"/>
      <c r="D16" s="1"/>
      <c r="E16" s="1"/>
      <c r="F16" s="1"/>
      <c r="G16" s="1"/>
      <c r="H16" s="1"/>
    </row>
    <row r="17" spans="2:8" ht="12.75">
      <c r="B17" s="18">
        <f>+B14+B15</f>
        <v>49729</v>
      </c>
      <c r="C17" s="1"/>
      <c r="D17" s="18">
        <f>+D14+D15</f>
        <v>54261</v>
      </c>
      <c r="E17" s="1"/>
      <c r="F17" s="18">
        <f>+F14+F15</f>
        <v>52534</v>
      </c>
      <c r="G17" s="1"/>
      <c r="H17" s="18">
        <f>+H14+H15</f>
        <v>35426</v>
      </c>
    </row>
    <row r="18" spans="2:8" ht="12.75">
      <c r="B18" s="1"/>
      <c r="C18" s="1"/>
      <c r="D18" s="1"/>
      <c r="E18" s="1"/>
      <c r="F18" s="1"/>
      <c r="G18" s="1"/>
      <c r="H18" s="1"/>
    </row>
    <row r="19" spans="1:8" ht="12.75">
      <c r="A19" s="11" t="s">
        <v>55</v>
      </c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1:8" ht="12.75">
      <c r="A21" t="s">
        <v>56</v>
      </c>
      <c r="B21" s="1">
        <v>21156</v>
      </c>
      <c r="C21" s="1"/>
      <c r="D21" s="1">
        <v>23560</v>
      </c>
      <c r="E21" s="1"/>
      <c r="F21" s="1">
        <v>0</v>
      </c>
      <c r="G21" s="1"/>
      <c r="H21" s="1">
        <v>0</v>
      </c>
    </row>
    <row r="22" spans="1:8" ht="12.75">
      <c r="A22" t="s">
        <v>57</v>
      </c>
      <c r="B22" s="1">
        <v>7020</v>
      </c>
      <c r="C22" s="1"/>
      <c r="D22" s="1">
        <v>2638</v>
      </c>
      <c r="E22" s="1"/>
      <c r="F22" s="1">
        <v>0</v>
      </c>
      <c r="G22" s="1"/>
      <c r="H22" s="1">
        <v>0</v>
      </c>
    </row>
    <row r="23" spans="1:8" ht="12.75">
      <c r="A23" t="s">
        <v>58</v>
      </c>
      <c r="B23" s="1">
        <v>1544</v>
      </c>
      <c r="C23" s="1"/>
      <c r="D23" s="1">
        <v>2802</v>
      </c>
      <c r="E23" s="1"/>
      <c r="F23" s="1">
        <v>0</v>
      </c>
      <c r="G23" s="1"/>
      <c r="H23" s="1">
        <v>0</v>
      </c>
    </row>
    <row r="24" spans="1:8" ht="12.75">
      <c r="A24" t="s">
        <v>59</v>
      </c>
      <c r="B24" s="1">
        <v>971</v>
      </c>
      <c r="C24" s="1"/>
      <c r="D24" s="1">
        <v>2301</v>
      </c>
      <c r="E24" s="1"/>
      <c r="F24" s="1">
        <v>307</v>
      </c>
      <c r="G24" s="1"/>
      <c r="H24" s="1">
        <v>1</v>
      </c>
    </row>
    <row r="25" spans="1:8" ht="12.75">
      <c r="A25" t="s">
        <v>60</v>
      </c>
      <c r="B25" s="1">
        <v>0</v>
      </c>
      <c r="C25" s="1"/>
      <c r="D25" s="1">
        <v>0</v>
      </c>
      <c r="E25" s="1"/>
      <c r="F25" s="1">
        <v>503</v>
      </c>
      <c r="G25" s="1"/>
      <c r="H25" s="1">
        <v>18283</v>
      </c>
    </row>
    <row r="26" spans="1:8" ht="12.75">
      <c r="A26" t="s">
        <v>76</v>
      </c>
      <c r="B26" s="1">
        <v>829</v>
      </c>
      <c r="C26" s="1"/>
      <c r="D26" s="1">
        <v>829</v>
      </c>
      <c r="E26" s="1"/>
      <c r="F26" s="1">
        <v>0</v>
      </c>
      <c r="G26" s="1"/>
      <c r="H26" s="1">
        <v>0</v>
      </c>
    </row>
    <row r="27" spans="1:8" ht="12.75">
      <c r="A27" t="s">
        <v>77</v>
      </c>
      <c r="B27" s="1">
        <v>232</v>
      </c>
      <c r="C27" s="1"/>
      <c r="D27" s="1">
        <v>77</v>
      </c>
      <c r="E27" s="1"/>
      <c r="F27" s="1">
        <v>0</v>
      </c>
      <c r="G27" s="1"/>
      <c r="H27" s="1">
        <v>0</v>
      </c>
    </row>
    <row r="28" spans="2:8" ht="6.75" customHeight="1">
      <c r="B28" s="1"/>
      <c r="C28" s="1"/>
      <c r="D28" s="1"/>
      <c r="E28" s="1"/>
      <c r="F28" s="1"/>
      <c r="G28" s="1"/>
      <c r="H28" s="1"/>
    </row>
    <row r="29" spans="2:8" ht="12.75">
      <c r="B29" s="18">
        <f>SUM(B21:B27)</f>
        <v>31752</v>
      </c>
      <c r="C29" s="1"/>
      <c r="D29" s="18">
        <f>SUM(D21:D27)</f>
        <v>32207</v>
      </c>
      <c r="E29" s="1"/>
      <c r="F29" s="18">
        <f>SUM(F21:F27)</f>
        <v>810</v>
      </c>
      <c r="G29" s="1"/>
      <c r="H29" s="18">
        <f>SUM(H21:H27)</f>
        <v>18284</v>
      </c>
    </row>
    <row r="30" spans="2:8" ht="12.75">
      <c r="B30" s="1"/>
      <c r="C30" s="1"/>
      <c r="D30" s="1"/>
      <c r="E30" s="1"/>
      <c r="F30" s="1"/>
      <c r="G30" s="1"/>
      <c r="H30" s="1"/>
    </row>
    <row r="31" spans="1:8" ht="12.75">
      <c r="A31" s="11" t="s">
        <v>61</v>
      </c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1:8" ht="12.75">
      <c r="A33" t="s">
        <v>62</v>
      </c>
      <c r="B33" s="1">
        <v>29530</v>
      </c>
      <c r="C33" s="1"/>
      <c r="D33" s="1">
        <v>27653</v>
      </c>
      <c r="E33" s="1"/>
      <c r="F33" s="1">
        <v>0</v>
      </c>
      <c r="G33" s="1"/>
      <c r="H33" s="1">
        <v>0</v>
      </c>
    </row>
    <row r="34" spans="1:8" ht="12.75">
      <c r="A34" t="s">
        <v>63</v>
      </c>
      <c r="B34" s="1">
        <v>2656</v>
      </c>
      <c r="C34" s="1"/>
      <c r="D34" s="1">
        <v>549</v>
      </c>
      <c r="E34" s="1"/>
      <c r="F34" s="1">
        <v>0</v>
      </c>
      <c r="G34" s="1"/>
      <c r="H34" s="1">
        <v>0</v>
      </c>
    </row>
    <row r="35" spans="1:8" ht="12.75">
      <c r="A35" t="s">
        <v>64</v>
      </c>
      <c r="B35" s="1">
        <v>5421</v>
      </c>
      <c r="C35" s="1"/>
      <c r="D35" s="1">
        <v>7913</v>
      </c>
      <c r="E35" s="1"/>
      <c r="F35" s="1">
        <v>90</v>
      </c>
      <c r="G35" s="1"/>
      <c r="H35" s="1">
        <v>28</v>
      </c>
    </row>
    <row r="36" spans="1:8" ht="12.75">
      <c r="A36" t="s">
        <v>86</v>
      </c>
      <c r="B36" s="1">
        <v>179</v>
      </c>
      <c r="C36" s="1"/>
      <c r="D36" s="1">
        <v>0</v>
      </c>
      <c r="E36" s="1"/>
      <c r="F36" s="1">
        <v>0</v>
      </c>
      <c r="G36" s="1"/>
      <c r="H36" s="1">
        <v>0</v>
      </c>
    </row>
    <row r="37" spans="1:8" ht="12.75">
      <c r="A37" t="s">
        <v>65</v>
      </c>
      <c r="B37" s="1">
        <v>0</v>
      </c>
      <c r="C37" s="1"/>
      <c r="D37" s="1">
        <v>77</v>
      </c>
      <c r="E37" s="1"/>
      <c r="F37" s="1">
        <v>0</v>
      </c>
      <c r="G37" s="1"/>
      <c r="H37" s="1">
        <v>77</v>
      </c>
    </row>
    <row r="38" spans="1:8" ht="12.75">
      <c r="A38" t="s">
        <v>66</v>
      </c>
      <c r="B38" s="1">
        <v>869</v>
      </c>
      <c r="C38" s="1"/>
      <c r="D38" s="1">
        <v>1094</v>
      </c>
      <c r="E38" s="1"/>
      <c r="F38" s="1">
        <v>0</v>
      </c>
      <c r="G38" s="1"/>
      <c r="H38" s="1">
        <v>0</v>
      </c>
    </row>
    <row r="39" spans="2:8" ht="6.75" customHeight="1">
      <c r="B39" s="1"/>
      <c r="C39" s="1"/>
      <c r="D39" s="1"/>
      <c r="E39" s="1"/>
      <c r="F39" s="1"/>
      <c r="G39" s="1"/>
      <c r="H39" s="1"/>
    </row>
    <row r="40" spans="2:8" ht="12.75">
      <c r="B40" s="18">
        <f>SUM(B33:B38)</f>
        <v>38655</v>
      </c>
      <c r="C40" s="1"/>
      <c r="D40" s="18">
        <f>SUM(D33:D38)</f>
        <v>37286</v>
      </c>
      <c r="E40" s="1"/>
      <c r="F40" s="18">
        <f>SUM(F33:F38)</f>
        <v>90</v>
      </c>
      <c r="G40" s="1"/>
      <c r="H40" s="18">
        <f>SUM(H33:H38)</f>
        <v>105</v>
      </c>
    </row>
    <row r="41" spans="2:8" ht="12.75">
      <c r="B41" s="1"/>
      <c r="C41" s="1"/>
      <c r="D41" s="1"/>
      <c r="E41" s="1"/>
      <c r="F41" s="1"/>
      <c r="G41" s="1"/>
      <c r="H41" s="1"/>
    </row>
    <row r="42" spans="1:8" ht="12.75">
      <c r="A42" s="11" t="s">
        <v>67</v>
      </c>
      <c r="B42" s="1">
        <f>+B29-B40</f>
        <v>-6903</v>
      </c>
      <c r="C42" s="1"/>
      <c r="D42" s="1">
        <f>+D29-D40</f>
        <v>-5079</v>
      </c>
      <c r="E42" s="1"/>
      <c r="F42" s="1">
        <f>+F29-F40</f>
        <v>720</v>
      </c>
      <c r="G42" s="1"/>
      <c r="H42" s="1">
        <f>+H29-H40</f>
        <v>18179</v>
      </c>
    </row>
    <row r="43" spans="2:8" ht="12.75">
      <c r="B43" s="1"/>
      <c r="C43" s="1"/>
      <c r="D43" s="1"/>
      <c r="E43" s="1"/>
      <c r="F43" s="1"/>
      <c r="G43" s="1"/>
      <c r="H43" s="1"/>
    </row>
    <row r="44" spans="1:8" ht="12.75">
      <c r="A44" s="11" t="s">
        <v>78</v>
      </c>
      <c r="B44" s="1"/>
      <c r="C44" s="1"/>
      <c r="D44" s="1"/>
      <c r="E44" s="1"/>
      <c r="F44" s="1"/>
      <c r="G44" s="1"/>
      <c r="H44" s="1"/>
    </row>
    <row r="45" spans="1:8" ht="12.75">
      <c r="A45" s="11"/>
      <c r="B45" s="1"/>
      <c r="C45" s="1"/>
      <c r="D45" s="1"/>
      <c r="E45" s="1"/>
      <c r="F45" s="1"/>
      <c r="G45" s="1"/>
      <c r="H45" s="1"/>
    </row>
    <row r="46" spans="1:8" ht="12.75">
      <c r="A46" t="s">
        <v>66</v>
      </c>
      <c r="B46" s="1">
        <v>-2270</v>
      </c>
      <c r="C46" s="1"/>
      <c r="D46" s="1">
        <v>-1406</v>
      </c>
      <c r="E46" s="1"/>
      <c r="F46" s="1">
        <v>0</v>
      </c>
      <c r="G46" s="1"/>
      <c r="H46" s="1">
        <v>0</v>
      </c>
    </row>
    <row r="47" spans="2:8" ht="6.75" customHeight="1">
      <c r="B47" s="1"/>
      <c r="C47" s="1"/>
      <c r="D47" s="1"/>
      <c r="E47" s="1"/>
      <c r="F47" s="1"/>
      <c r="G47" s="1"/>
      <c r="H47" s="1"/>
    </row>
    <row r="48" spans="2:8" ht="13.5" thickBot="1">
      <c r="B48" s="16">
        <f>+B17+B42+B46</f>
        <v>40556</v>
      </c>
      <c r="C48" s="1"/>
      <c r="D48" s="16">
        <f>+D17+D42+D46</f>
        <v>47776</v>
      </c>
      <c r="E48" s="1"/>
      <c r="F48" s="16">
        <f>+F17+F42+F46</f>
        <v>53254</v>
      </c>
      <c r="G48" s="1"/>
      <c r="H48" s="16">
        <f>+H17+H42+H46</f>
        <v>53605</v>
      </c>
    </row>
    <row r="49" spans="2:8" ht="13.5" thickTop="1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1:8" ht="12.75">
      <c r="A51" s="11" t="s">
        <v>68</v>
      </c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1:8" ht="12.75">
      <c r="A53" t="s">
        <v>69</v>
      </c>
      <c r="B53" s="1">
        <v>45000</v>
      </c>
      <c r="C53" s="1"/>
      <c r="D53" s="1">
        <v>45000</v>
      </c>
      <c r="E53" s="1"/>
      <c r="F53" s="1">
        <v>45000</v>
      </c>
      <c r="G53" s="1"/>
      <c r="H53" s="1">
        <v>45000</v>
      </c>
    </row>
    <row r="54" spans="1:8" ht="12.75">
      <c r="A54" t="s">
        <v>70</v>
      </c>
      <c r="B54" s="1">
        <v>-4444</v>
      </c>
      <c r="C54" s="1"/>
      <c r="D54" s="1">
        <v>2776</v>
      </c>
      <c r="E54" s="1"/>
      <c r="F54" s="1">
        <v>8254</v>
      </c>
      <c r="G54" s="1"/>
      <c r="H54" s="1">
        <v>8605</v>
      </c>
    </row>
    <row r="55" spans="2:8" ht="6.75" customHeight="1">
      <c r="B55" s="1"/>
      <c r="C55" s="1"/>
      <c r="D55" s="1"/>
      <c r="E55" s="1"/>
      <c r="F55" s="1"/>
      <c r="G55" s="1"/>
      <c r="H55" s="1"/>
    </row>
    <row r="56" spans="2:8" ht="13.5" thickBot="1">
      <c r="B56" s="16">
        <f>+B53+B54</f>
        <v>40556</v>
      </c>
      <c r="C56" s="1"/>
      <c r="D56" s="16">
        <f>+D53+D54</f>
        <v>47776</v>
      </c>
      <c r="E56" s="1"/>
      <c r="F56" s="16">
        <f>+F53+F54</f>
        <v>53254</v>
      </c>
      <c r="G56" s="1"/>
      <c r="H56" s="16">
        <f>+H53+H54</f>
        <v>53605</v>
      </c>
    </row>
    <row r="57" spans="2:8" ht="13.5" thickTop="1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  <row r="618" spans="2:8" ht="12.75">
      <c r="B618" s="1"/>
      <c r="C618" s="1"/>
      <c r="D618" s="1"/>
      <c r="E618" s="1"/>
      <c r="F618" s="1"/>
      <c r="G618" s="1"/>
      <c r="H618" s="1"/>
    </row>
    <row r="619" spans="2:8" ht="12.75">
      <c r="B619" s="1"/>
      <c r="C619" s="1"/>
      <c r="D619" s="1"/>
      <c r="E619" s="1"/>
      <c r="F619" s="1"/>
      <c r="G619" s="1"/>
      <c r="H619" s="1"/>
    </row>
    <row r="620" spans="2:8" ht="12.75">
      <c r="B620" s="1"/>
      <c r="C620" s="1"/>
      <c r="D620" s="1"/>
      <c r="E620" s="1"/>
      <c r="F620" s="1"/>
      <c r="G620" s="1"/>
      <c r="H620" s="1"/>
    </row>
    <row r="621" spans="2:8" ht="12.75">
      <c r="B621" s="1"/>
      <c r="C621" s="1"/>
      <c r="D621" s="1"/>
      <c r="E621" s="1"/>
      <c r="F621" s="1"/>
      <c r="G621" s="1"/>
      <c r="H621" s="1"/>
    </row>
    <row r="622" spans="2:8" ht="12.75">
      <c r="B622" s="1"/>
      <c r="C622" s="1"/>
      <c r="D622" s="1"/>
      <c r="E622" s="1"/>
      <c r="F622" s="1"/>
      <c r="G622" s="1"/>
      <c r="H622" s="1"/>
    </row>
    <row r="623" spans="2:8" ht="12.75">
      <c r="B623" s="1"/>
      <c r="C623" s="1"/>
      <c r="D623" s="1"/>
      <c r="E623" s="1"/>
      <c r="F623" s="1"/>
      <c r="G623" s="1"/>
      <c r="H623" s="1"/>
    </row>
    <row r="624" spans="2:8" ht="12.75">
      <c r="B624" s="1"/>
      <c r="C624" s="1"/>
      <c r="D624" s="1"/>
      <c r="E624" s="1"/>
      <c r="F624" s="1"/>
      <c r="G624" s="1"/>
      <c r="H624" s="1"/>
    </row>
    <row r="625" spans="2:8" ht="12.75">
      <c r="B625" s="1"/>
      <c r="C625" s="1"/>
      <c r="D625" s="1"/>
      <c r="E625" s="1"/>
      <c r="F625" s="1"/>
      <c r="G625" s="1"/>
      <c r="H625" s="1"/>
    </row>
    <row r="626" spans="2:8" ht="12.75">
      <c r="B626" s="1"/>
      <c r="C626" s="1"/>
      <c r="D626" s="1"/>
      <c r="E626" s="1"/>
      <c r="F626" s="1"/>
      <c r="G626" s="1"/>
      <c r="H626" s="1"/>
    </row>
    <row r="627" spans="2:8" ht="12.75">
      <c r="B627" s="1"/>
      <c r="C627" s="1"/>
      <c r="D627" s="1"/>
      <c r="E627" s="1"/>
      <c r="F627" s="1"/>
      <c r="G627" s="1"/>
      <c r="H627" s="1"/>
    </row>
    <row r="628" spans="2:8" ht="12.75">
      <c r="B628" s="1"/>
      <c r="C628" s="1"/>
      <c r="D628" s="1"/>
      <c r="E628" s="1"/>
      <c r="F628" s="1"/>
      <c r="G628" s="1"/>
      <c r="H628" s="1"/>
    </row>
    <row r="629" spans="2:8" ht="12.75">
      <c r="B629" s="1"/>
      <c r="C629" s="1"/>
      <c r="D629" s="1"/>
      <c r="E629" s="1"/>
      <c r="F629" s="1"/>
      <c r="G629" s="1"/>
      <c r="H629" s="1"/>
    </row>
    <row r="630" spans="2:8" ht="12.75">
      <c r="B630" s="1"/>
      <c r="C630" s="1"/>
      <c r="D630" s="1"/>
      <c r="E630" s="1"/>
      <c r="F630" s="1"/>
      <c r="G630" s="1"/>
      <c r="H630" s="1"/>
    </row>
    <row r="631" spans="2:8" ht="12.75">
      <c r="B631" s="1"/>
      <c r="C631" s="1"/>
      <c r="D631" s="1"/>
      <c r="E631" s="1"/>
      <c r="F631" s="1"/>
      <c r="G631" s="1"/>
      <c r="H631" s="1"/>
    </row>
    <row r="632" spans="2:8" ht="12.75">
      <c r="B632" s="1"/>
      <c r="C632" s="1"/>
      <c r="D632" s="1"/>
      <c r="E632" s="1"/>
      <c r="F632" s="1"/>
      <c r="G632" s="1"/>
      <c r="H632" s="1"/>
    </row>
    <row r="633" spans="2:8" ht="12.75">
      <c r="B633" s="1"/>
      <c r="C633" s="1"/>
      <c r="D633" s="1"/>
      <c r="E633" s="1"/>
      <c r="F633" s="1"/>
      <c r="G633" s="1"/>
      <c r="H633" s="1"/>
    </row>
    <row r="634" spans="2:8" ht="12.75">
      <c r="B634" s="1"/>
      <c r="C634" s="1"/>
      <c r="D634" s="1"/>
      <c r="E634" s="1"/>
      <c r="F634" s="1"/>
      <c r="G634" s="1"/>
      <c r="H634" s="1"/>
    </row>
    <row r="635" spans="2:8" ht="12.75">
      <c r="B635" s="1"/>
      <c r="C635" s="1"/>
      <c r="D635" s="1"/>
      <c r="E635" s="1"/>
      <c r="F635" s="1"/>
      <c r="G635" s="1"/>
      <c r="H635" s="1"/>
    </row>
    <row r="636" spans="2:8" ht="12.75">
      <c r="B636" s="1"/>
      <c r="C636" s="1"/>
      <c r="D636" s="1"/>
      <c r="E636" s="1"/>
      <c r="F636" s="1"/>
      <c r="G636" s="1"/>
      <c r="H636" s="1"/>
    </row>
    <row r="637" spans="2:8" ht="12.75">
      <c r="B637" s="1"/>
      <c r="C637" s="1"/>
      <c r="D637" s="1"/>
      <c r="E637" s="1"/>
      <c r="F637" s="1"/>
      <c r="G637" s="1"/>
      <c r="H637" s="1"/>
    </row>
    <row r="638" spans="2:8" ht="12.75">
      <c r="B638" s="1"/>
      <c r="C638" s="1"/>
      <c r="D638" s="1"/>
      <c r="E638" s="1"/>
      <c r="F638" s="1"/>
      <c r="G638" s="1"/>
      <c r="H638" s="1"/>
    </row>
    <row r="639" spans="2:8" ht="12.75">
      <c r="B639" s="1"/>
      <c r="C639" s="1"/>
      <c r="D639" s="1"/>
      <c r="E639" s="1"/>
      <c r="F639" s="1"/>
      <c r="G639" s="1"/>
      <c r="H639" s="1"/>
    </row>
    <row r="640" spans="2:8" ht="12.75">
      <c r="B640" s="1"/>
      <c r="C640" s="1"/>
      <c r="D640" s="1"/>
      <c r="E640" s="1"/>
      <c r="F640" s="1"/>
      <c r="G640" s="1"/>
      <c r="H640" s="1"/>
    </row>
    <row r="641" spans="2:8" ht="12.75">
      <c r="B641" s="1"/>
      <c r="C641" s="1"/>
      <c r="D641" s="1"/>
      <c r="E641" s="1"/>
      <c r="F641" s="1"/>
      <c r="G641" s="1"/>
      <c r="H641" s="1"/>
    </row>
    <row r="642" spans="2:8" ht="12.75">
      <c r="B642" s="1"/>
      <c r="C642" s="1"/>
      <c r="D642" s="1"/>
      <c r="E642" s="1"/>
      <c r="F642" s="1"/>
      <c r="G642" s="1"/>
      <c r="H642" s="1"/>
    </row>
    <row r="643" spans="2:8" ht="12.75">
      <c r="B643" s="1"/>
      <c r="C643" s="1"/>
      <c r="D643" s="1"/>
      <c r="E643" s="1"/>
      <c r="F643" s="1"/>
      <c r="G643" s="1"/>
      <c r="H643" s="1"/>
    </row>
    <row r="644" spans="2:8" ht="12.75">
      <c r="B644" s="1"/>
      <c r="C644" s="1"/>
      <c r="D644" s="1"/>
      <c r="E644" s="1"/>
      <c r="F644" s="1"/>
      <c r="G644" s="1"/>
      <c r="H644" s="1"/>
    </row>
    <row r="645" spans="2:8" ht="12.75">
      <c r="B645" s="1"/>
      <c r="C645" s="1"/>
      <c r="D645" s="1"/>
      <c r="E645" s="1"/>
      <c r="F645" s="1"/>
      <c r="G645" s="1"/>
      <c r="H645" s="1"/>
    </row>
    <row r="646" spans="2:8" ht="12.75">
      <c r="B646" s="1"/>
      <c r="C646" s="1"/>
      <c r="D646" s="1"/>
      <c r="E646" s="1"/>
      <c r="F646" s="1"/>
      <c r="G646" s="1"/>
      <c r="H646" s="1"/>
    </row>
    <row r="647" spans="2:8" ht="12.75">
      <c r="B647" s="1"/>
      <c r="C647" s="1"/>
      <c r="D647" s="1"/>
      <c r="E647" s="1"/>
      <c r="F647" s="1"/>
      <c r="G647" s="1"/>
      <c r="H647" s="1"/>
    </row>
    <row r="648" spans="2:8" ht="12.75">
      <c r="B648" s="1"/>
      <c r="C648" s="1"/>
      <c r="D648" s="1"/>
      <c r="E648" s="1"/>
      <c r="F648" s="1"/>
      <c r="G648" s="1"/>
      <c r="H648" s="1"/>
    </row>
    <row r="649" spans="2:8" ht="12.75">
      <c r="B649" s="1"/>
      <c r="C649" s="1"/>
      <c r="D649" s="1"/>
      <c r="E649" s="1"/>
      <c r="F649" s="1"/>
      <c r="G649" s="1"/>
      <c r="H649" s="1"/>
    </row>
    <row r="650" spans="2:8" ht="12.75">
      <c r="B650" s="1"/>
      <c r="C650" s="1"/>
      <c r="D650" s="1"/>
      <c r="E650" s="1"/>
      <c r="F650" s="1"/>
      <c r="G650" s="1"/>
      <c r="H650" s="1"/>
    </row>
    <row r="651" spans="2:8" ht="12.75">
      <c r="B651" s="1"/>
      <c r="C651" s="1"/>
      <c r="D651" s="1"/>
      <c r="E651" s="1"/>
      <c r="F651" s="1"/>
      <c r="G651" s="1"/>
      <c r="H651" s="1"/>
    </row>
    <row r="652" spans="2:8" ht="12.75">
      <c r="B652" s="1"/>
      <c r="C652" s="1"/>
      <c r="D652" s="1"/>
      <c r="E652" s="1"/>
      <c r="F652" s="1"/>
      <c r="G652" s="1"/>
      <c r="H652" s="1"/>
    </row>
    <row r="653" spans="2:8" ht="12.75">
      <c r="B653" s="1"/>
      <c r="C653" s="1"/>
      <c r="D653" s="1"/>
      <c r="E653" s="1"/>
      <c r="F653" s="1"/>
      <c r="G653" s="1"/>
      <c r="H653" s="1"/>
    </row>
    <row r="654" spans="2:8" ht="12.75">
      <c r="B654" s="1"/>
      <c r="C654" s="1"/>
      <c r="D654" s="1"/>
      <c r="E654" s="1"/>
      <c r="F654" s="1"/>
      <c r="G654" s="1"/>
      <c r="H654" s="1"/>
    </row>
    <row r="655" spans="2:8" ht="12.75">
      <c r="B655" s="1"/>
      <c r="C655" s="1"/>
      <c r="D655" s="1"/>
      <c r="E655" s="1"/>
      <c r="F655" s="1"/>
      <c r="G655" s="1"/>
      <c r="H655" s="1"/>
    </row>
    <row r="656" spans="2:8" ht="12.75">
      <c r="B656" s="1"/>
      <c r="C656" s="1"/>
      <c r="D656" s="1"/>
      <c r="E656" s="1"/>
      <c r="F656" s="1"/>
      <c r="G656" s="1"/>
      <c r="H656" s="1"/>
    </row>
    <row r="657" spans="2:8" ht="12.75">
      <c r="B657" s="1"/>
      <c r="C657" s="1"/>
      <c r="D657" s="1"/>
      <c r="E657" s="1"/>
      <c r="F657" s="1"/>
      <c r="G657" s="1"/>
      <c r="H657" s="1"/>
    </row>
    <row r="658" spans="2:8" ht="12.75">
      <c r="B658" s="1"/>
      <c r="C658" s="1"/>
      <c r="D658" s="1"/>
      <c r="E658" s="1"/>
      <c r="F658" s="1"/>
      <c r="G658" s="1"/>
      <c r="H658" s="1"/>
    </row>
    <row r="659" spans="2:8" ht="12.75">
      <c r="B659" s="1"/>
      <c r="C659" s="1"/>
      <c r="D659" s="1"/>
      <c r="E659" s="1"/>
      <c r="F659" s="1"/>
      <c r="G659" s="1"/>
      <c r="H659" s="1"/>
    </row>
    <row r="660" spans="2:8" ht="12.75">
      <c r="B660" s="1"/>
      <c r="C660" s="1"/>
      <c r="D660" s="1"/>
      <c r="E660" s="1"/>
      <c r="F660" s="1"/>
      <c r="G660" s="1"/>
      <c r="H660" s="1"/>
    </row>
    <row r="661" spans="2:8" ht="12.75">
      <c r="B661" s="1"/>
      <c r="C661" s="1"/>
      <c r="D661" s="1"/>
      <c r="E661" s="1"/>
      <c r="F661" s="1"/>
      <c r="G661" s="1"/>
      <c r="H661" s="1"/>
    </row>
    <row r="662" spans="2:8" ht="12.75">
      <c r="B662" s="1"/>
      <c r="C662" s="1"/>
      <c r="D662" s="1"/>
      <c r="E662" s="1"/>
      <c r="F662" s="1"/>
      <c r="G662" s="1"/>
      <c r="H662" s="1"/>
    </row>
    <row r="663" spans="2:8" ht="12.75">
      <c r="B663" s="1"/>
      <c r="C663" s="1"/>
      <c r="D663" s="1"/>
      <c r="E663" s="1"/>
      <c r="F663" s="1"/>
      <c r="G663" s="1"/>
      <c r="H663" s="1"/>
    </row>
    <row r="664" spans="2:8" ht="12.75">
      <c r="B664" s="1"/>
      <c r="C664" s="1"/>
      <c r="D664" s="1"/>
      <c r="E664" s="1"/>
      <c r="F664" s="1"/>
      <c r="G664" s="1"/>
      <c r="H664" s="1"/>
    </row>
  </sheetData>
  <mergeCells count="4">
    <mergeCell ref="B7:D7"/>
    <mergeCell ref="F7:H7"/>
    <mergeCell ref="A3:H3"/>
    <mergeCell ref="A1:H1"/>
  </mergeCells>
  <printOptions/>
  <pageMargins left="0.75" right="0.25" top="0.75" bottom="0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1">
      <selection activeCell="A9" sqref="A9"/>
    </sheetView>
  </sheetViews>
  <sheetFormatPr defaultColWidth="9.140625" defaultRowHeight="12.75"/>
  <cols>
    <col min="1" max="1" width="24.140625" style="0" customWidth="1"/>
    <col min="2" max="2" width="9.7109375" style="0" customWidth="1"/>
    <col min="3" max="3" width="0.85546875" style="0" customWidth="1"/>
    <col min="4" max="4" width="9.7109375" style="0" customWidth="1"/>
    <col min="5" max="5" width="0.85546875" style="0" customWidth="1"/>
    <col min="6" max="6" width="9.71093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9.7109375" style="0" customWidth="1"/>
  </cols>
  <sheetData>
    <row r="2" spans="1:12" ht="15.75">
      <c r="A2" s="20" t="s">
        <v>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5" ht="15.75">
      <c r="A3" s="15"/>
      <c r="B3" s="15"/>
      <c r="C3" s="15"/>
      <c r="D3" s="15"/>
      <c r="E3" s="15"/>
    </row>
    <row r="4" spans="1:12" ht="15.75">
      <c r="A4" s="21" t="s">
        <v>92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8" spans="2:12" ht="12.75">
      <c r="B8" s="11"/>
      <c r="C8" s="11"/>
      <c r="D8" s="11"/>
      <c r="E8" s="11"/>
      <c r="F8" s="11"/>
      <c r="G8" s="11"/>
      <c r="H8" s="11"/>
      <c r="I8" s="11"/>
      <c r="J8" s="10" t="s">
        <v>44</v>
      </c>
      <c r="K8" s="11"/>
      <c r="L8" s="11"/>
    </row>
    <row r="9" spans="2:12" ht="12.75">
      <c r="B9" s="11"/>
      <c r="C9" s="11"/>
      <c r="D9" s="11"/>
      <c r="E9" s="11"/>
      <c r="F9" s="11"/>
      <c r="G9" s="11"/>
      <c r="H9" s="11"/>
      <c r="I9" s="11"/>
      <c r="J9" s="10" t="s">
        <v>45</v>
      </c>
      <c r="K9" s="11"/>
      <c r="L9" s="11"/>
    </row>
    <row r="10" spans="2:12" ht="12.75">
      <c r="B10" s="10" t="s">
        <v>36</v>
      </c>
      <c r="C10" s="10"/>
      <c r="D10" s="10" t="s">
        <v>38</v>
      </c>
      <c r="E10" s="10"/>
      <c r="F10" s="10" t="s">
        <v>40</v>
      </c>
      <c r="G10" s="10"/>
      <c r="H10" s="10" t="s">
        <v>42</v>
      </c>
      <c r="I10" s="10"/>
      <c r="J10" s="10" t="s">
        <v>46</v>
      </c>
      <c r="K10" s="10"/>
      <c r="L10" s="10"/>
    </row>
    <row r="11" spans="2:12" ht="12.75">
      <c r="B11" s="10" t="s">
        <v>37</v>
      </c>
      <c r="C11" s="10"/>
      <c r="D11" s="10" t="s">
        <v>39</v>
      </c>
      <c r="E11" s="10"/>
      <c r="F11" s="10" t="s">
        <v>41</v>
      </c>
      <c r="G11" s="10"/>
      <c r="H11" s="10" t="s">
        <v>43</v>
      </c>
      <c r="I11" s="10"/>
      <c r="J11" s="10" t="s">
        <v>47</v>
      </c>
      <c r="K11" s="10"/>
      <c r="L11" s="10" t="s">
        <v>48</v>
      </c>
    </row>
    <row r="12" spans="2:12" ht="12.75">
      <c r="B12" s="10" t="s">
        <v>10</v>
      </c>
      <c r="C12" s="10"/>
      <c r="D12" s="10" t="s">
        <v>10</v>
      </c>
      <c r="E12" s="10" t="s">
        <v>8</v>
      </c>
      <c r="F12" s="10" t="s">
        <v>10</v>
      </c>
      <c r="G12" s="10" t="s">
        <v>8</v>
      </c>
      <c r="H12" s="10" t="s">
        <v>10</v>
      </c>
      <c r="I12" s="10" t="s">
        <v>8</v>
      </c>
      <c r="J12" s="10" t="s">
        <v>10</v>
      </c>
      <c r="K12" s="10" t="s">
        <v>8</v>
      </c>
      <c r="L12" s="10" t="s">
        <v>10</v>
      </c>
    </row>
    <row r="14" ht="12.75">
      <c r="A14" s="11" t="s">
        <v>11</v>
      </c>
    </row>
    <row r="16" spans="1:12" ht="12.75">
      <c r="A16" t="s">
        <v>90</v>
      </c>
      <c r="B16" s="1">
        <v>45000</v>
      </c>
      <c r="C16" s="1"/>
      <c r="D16" s="1">
        <v>8768</v>
      </c>
      <c r="E16" s="1"/>
      <c r="F16" s="1">
        <v>14487</v>
      </c>
      <c r="G16" s="1"/>
      <c r="H16" s="1">
        <v>-19531</v>
      </c>
      <c r="I16" s="1"/>
      <c r="J16" s="1">
        <v>11912</v>
      </c>
      <c r="K16" s="1"/>
      <c r="L16" s="1">
        <f>SUM(B16:J16)</f>
        <v>60636</v>
      </c>
    </row>
    <row r="17" spans="1:12" ht="12.75">
      <c r="A17" t="s">
        <v>50</v>
      </c>
      <c r="B17" s="1">
        <v>0</v>
      </c>
      <c r="C17" s="1"/>
      <c r="D17" s="1">
        <v>0</v>
      </c>
      <c r="E17" s="1"/>
      <c r="F17" s="1">
        <v>0</v>
      </c>
      <c r="G17" s="1"/>
      <c r="H17" s="1">
        <v>0</v>
      </c>
      <c r="I17" s="1"/>
      <c r="J17" s="1">
        <v>-12860</v>
      </c>
      <c r="K17" s="1"/>
      <c r="L17" s="1">
        <f>SUM(B17:J17)</f>
        <v>-12860</v>
      </c>
    </row>
    <row r="18" spans="2:12" ht="6" customHeight="1">
      <c r="B18" s="2"/>
      <c r="C18" s="1"/>
      <c r="D18" s="2"/>
      <c r="E18" s="1"/>
      <c r="F18" s="2"/>
      <c r="G18" s="1"/>
      <c r="H18" s="2"/>
      <c r="I18" s="1"/>
      <c r="J18" s="2"/>
      <c r="K18" s="1"/>
      <c r="L18" s="2"/>
    </row>
    <row r="19" spans="2:12" ht="6.75" customHeight="1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t="s">
        <v>91</v>
      </c>
      <c r="B20" s="3">
        <f>+B16+B17</f>
        <v>45000</v>
      </c>
      <c r="C20" s="3"/>
      <c r="D20" s="3">
        <f>+D16+D17</f>
        <v>8768</v>
      </c>
      <c r="E20" s="3"/>
      <c r="F20" s="3">
        <f>+F16+F17</f>
        <v>14487</v>
      </c>
      <c r="G20" s="3"/>
      <c r="H20" s="3">
        <f>+H16+H17</f>
        <v>-19531</v>
      </c>
      <c r="I20" s="3"/>
      <c r="J20" s="3">
        <f>+J16+J17</f>
        <v>-948</v>
      </c>
      <c r="K20" s="3"/>
      <c r="L20" s="3">
        <f>+L16+L17</f>
        <v>47776</v>
      </c>
    </row>
    <row r="21" spans="2:12" ht="6.75" customHeight="1" thickBot="1">
      <c r="B21" s="19"/>
      <c r="C21" s="1"/>
      <c r="D21" s="19"/>
      <c r="E21" s="1"/>
      <c r="F21" s="19"/>
      <c r="G21" s="1"/>
      <c r="H21" s="19"/>
      <c r="I21" s="1"/>
      <c r="J21" s="19"/>
      <c r="K21" s="1"/>
      <c r="L21" s="19"/>
    </row>
    <row r="22" ht="13.5" thickTop="1"/>
    <row r="24" spans="1:12" ht="12.75">
      <c r="A24" t="s">
        <v>49</v>
      </c>
      <c r="B24" s="1">
        <v>45000</v>
      </c>
      <c r="C24" s="1"/>
      <c r="D24" s="1">
        <v>8768</v>
      </c>
      <c r="E24" s="1"/>
      <c r="F24" s="1">
        <v>14487</v>
      </c>
      <c r="G24" s="1"/>
      <c r="H24" s="1">
        <v>-19531</v>
      </c>
      <c r="I24" s="1"/>
      <c r="J24" s="1">
        <v>-948</v>
      </c>
      <c r="K24" s="1"/>
      <c r="L24" s="1">
        <f>SUM(B24:J24)</f>
        <v>47776</v>
      </c>
    </row>
    <row r="25" spans="1:12" ht="12.75">
      <c r="A25" t="s">
        <v>50</v>
      </c>
      <c r="B25" s="1">
        <v>0</v>
      </c>
      <c r="C25" s="1"/>
      <c r="D25" s="1">
        <v>0</v>
      </c>
      <c r="E25" s="1"/>
      <c r="F25" s="1">
        <v>0</v>
      </c>
      <c r="G25" s="1"/>
      <c r="H25" s="1">
        <v>0</v>
      </c>
      <c r="I25" s="1"/>
      <c r="J25" s="1">
        <v>-7220</v>
      </c>
      <c r="K25" s="1"/>
      <c r="L25" s="1">
        <f>SUM(B25:J25)</f>
        <v>-7220</v>
      </c>
    </row>
    <row r="26" spans="2:12" ht="7.5" customHeight="1">
      <c r="B26" s="2"/>
      <c r="C26" s="1"/>
      <c r="D26" s="2"/>
      <c r="E26" s="1"/>
      <c r="F26" s="2"/>
      <c r="G26" s="1"/>
      <c r="H26" s="2"/>
      <c r="I26" s="1"/>
      <c r="J26" s="2"/>
      <c r="K26" s="1"/>
      <c r="L26" s="2"/>
    </row>
    <row r="27" spans="2:12" ht="6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t="s">
        <v>87</v>
      </c>
      <c r="B28" s="3">
        <f>+B24+B25</f>
        <v>45000</v>
      </c>
      <c r="C28" s="3"/>
      <c r="D28" s="3">
        <f>+D24+D25</f>
        <v>8768</v>
      </c>
      <c r="E28" s="3"/>
      <c r="F28" s="3">
        <f>+F24+F25</f>
        <v>14487</v>
      </c>
      <c r="G28" s="3"/>
      <c r="H28" s="3">
        <f>+H24+H25</f>
        <v>-19531</v>
      </c>
      <c r="I28" s="3"/>
      <c r="J28" s="3">
        <f>+J24+J25</f>
        <v>-8168</v>
      </c>
      <c r="K28" s="3"/>
      <c r="L28" s="3">
        <f>+L24+L25</f>
        <v>40556</v>
      </c>
    </row>
    <row r="29" spans="2:12" ht="6.75" customHeight="1" thickBot="1">
      <c r="B29" s="19"/>
      <c r="C29" s="1"/>
      <c r="D29" s="19"/>
      <c r="E29" s="1"/>
      <c r="F29" s="19"/>
      <c r="G29" s="1"/>
      <c r="H29" s="19"/>
      <c r="I29" s="1"/>
      <c r="J29" s="19"/>
      <c r="K29" s="1"/>
      <c r="L29" s="19"/>
    </row>
    <row r="30" spans="2:12" ht="13.5" thickTop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1" t="s">
        <v>12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t="s">
        <v>90</v>
      </c>
      <c r="B35" s="1">
        <v>45000</v>
      </c>
      <c r="C35" s="1"/>
      <c r="D35" s="1">
        <v>8768</v>
      </c>
      <c r="E35" s="1"/>
      <c r="F35" s="1">
        <v>0</v>
      </c>
      <c r="G35" s="1"/>
      <c r="H35" s="1">
        <v>0</v>
      </c>
      <c r="I35" s="1"/>
      <c r="J35" s="1">
        <v>29</v>
      </c>
      <c r="K35" s="1"/>
      <c r="L35" s="1">
        <f>SUM(B35:J35)</f>
        <v>53797</v>
      </c>
    </row>
    <row r="36" spans="1:12" ht="12.75">
      <c r="A36" t="s">
        <v>50</v>
      </c>
      <c r="B36" s="1">
        <v>0</v>
      </c>
      <c r="C36" s="1"/>
      <c r="D36" s="1">
        <v>0</v>
      </c>
      <c r="E36" s="1"/>
      <c r="F36" s="1">
        <v>0</v>
      </c>
      <c r="G36" s="1"/>
      <c r="H36" s="1">
        <v>0</v>
      </c>
      <c r="I36" s="1"/>
      <c r="J36" s="1">
        <v>-192</v>
      </c>
      <c r="K36" s="1"/>
      <c r="L36" s="1">
        <f>SUM(B36:J36)</f>
        <v>-192</v>
      </c>
    </row>
    <row r="37" spans="2:12" ht="6.75" customHeight="1">
      <c r="B37" s="2"/>
      <c r="C37" s="1"/>
      <c r="D37" s="2"/>
      <c r="E37" s="1"/>
      <c r="F37" s="2"/>
      <c r="G37" s="1"/>
      <c r="H37" s="2"/>
      <c r="I37" s="1"/>
      <c r="J37" s="2"/>
      <c r="K37" s="1"/>
      <c r="L37" s="2"/>
    </row>
    <row r="38" spans="2:12" ht="6.7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t="s">
        <v>91</v>
      </c>
      <c r="B39" s="3">
        <f>+B35+B36</f>
        <v>45000</v>
      </c>
      <c r="C39" s="3"/>
      <c r="D39" s="3">
        <f>+D35+D36</f>
        <v>8768</v>
      </c>
      <c r="E39" s="3"/>
      <c r="F39" s="3">
        <f>+F35+F36</f>
        <v>0</v>
      </c>
      <c r="G39" s="3"/>
      <c r="H39" s="3">
        <f>+H35+H36</f>
        <v>0</v>
      </c>
      <c r="I39" s="3"/>
      <c r="J39" s="3">
        <f>+J35+J36</f>
        <v>-163</v>
      </c>
      <c r="K39" s="3"/>
      <c r="L39" s="3">
        <f>+L35+L36</f>
        <v>53605</v>
      </c>
    </row>
    <row r="40" spans="2:12" ht="7.5" customHeight="1" thickBot="1">
      <c r="B40" s="19"/>
      <c r="C40" s="1"/>
      <c r="D40" s="19"/>
      <c r="E40" s="1"/>
      <c r="F40" s="19"/>
      <c r="G40" s="1"/>
      <c r="H40" s="19"/>
      <c r="I40" s="1"/>
      <c r="J40" s="19"/>
      <c r="K40" s="1"/>
      <c r="L40" s="19"/>
    </row>
    <row r="41" spans="2:12" ht="13.5" thickTop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t="s">
        <v>49</v>
      </c>
      <c r="B43" s="1">
        <v>45000</v>
      </c>
      <c r="C43" s="1"/>
      <c r="D43" s="1">
        <v>8768</v>
      </c>
      <c r="E43" s="1"/>
      <c r="F43" s="1">
        <v>0</v>
      </c>
      <c r="G43" s="1"/>
      <c r="H43" s="1">
        <v>0</v>
      </c>
      <c r="I43" s="1"/>
      <c r="J43" s="1">
        <v>-163</v>
      </c>
      <c r="K43" s="1"/>
      <c r="L43" s="1">
        <f>SUM(B43:J43)</f>
        <v>53605</v>
      </c>
    </row>
    <row r="44" spans="1:12" ht="12.75">
      <c r="A44" t="s">
        <v>50</v>
      </c>
      <c r="B44" s="1">
        <v>0</v>
      </c>
      <c r="C44" s="1"/>
      <c r="D44" s="1">
        <v>0</v>
      </c>
      <c r="E44" s="1"/>
      <c r="F44" s="1">
        <v>0</v>
      </c>
      <c r="G44" s="1"/>
      <c r="H44" s="1">
        <v>0</v>
      </c>
      <c r="I44" s="1"/>
      <c r="J44" s="1">
        <v>-351</v>
      </c>
      <c r="K44" s="1"/>
      <c r="L44" s="1">
        <f>SUM(B44:J44)</f>
        <v>-351</v>
      </c>
    </row>
    <row r="45" spans="2:12" ht="6.75" customHeight="1">
      <c r="B45" s="2"/>
      <c r="C45" s="1"/>
      <c r="D45" s="2"/>
      <c r="E45" s="1"/>
      <c r="F45" s="2"/>
      <c r="G45" s="1"/>
      <c r="H45" s="2"/>
      <c r="I45" s="1"/>
      <c r="J45" s="2"/>
      <c r="K45" s="1"/>
      <c r="L45" s="2"/>
    </row>
    <row r="46" spans="2:12" ht="6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t="s">
        <v>87</v>
      </c>
      <c r="B47" s="3">
        <f>+B43+B44</f>
        <v>45000</v>
      </c>
      <c r="C47" s="3"/>
      <c r="D47" s="3">
        <f>+D43+D44</f>
        <v>8768</v>
      </c>
      <c r="E47" s="3"/>
      <c r="F47" s="3">
        <f>+F43+F44</f>
        <v>0</v>
      </c>
      <c r="G47" s="3"/>
      <c r="H47" s="3">
        <f>+H43+H44</f>
        <v>0</v>
      </c>
      <c r="I47" s="3"/>
      <c r="J47" s="3">
        <f>+J43+J44</f>
        <v>-514</v>
      </c>
      <c r="K47" s="3"/>
      <c r="L47" s="3">
        <f>+L43+L44</f>
        <v>53254</v>
      </c>
    </row>
    <row r="48" spans="2:12" ht="6.75" customHeight="1" thickBot="1">
      <c r="B48" s="19"/>
      <c r="C48" s="1"/>
      <c r="D48" s="19"/>
      <c r="E48" s="1"/>
      <c r="F48" s="19"/>
      <c r="G48" s="1"/>
      <c r="H48" s="19"/>
      <c r="I48" s="1"/>
      <c r="J48" s="19"/>
      <c r="K48" s="1"/>
      <c r="L48" s="19"/>
    </row>
    <row r="49" spans="2:12" ht="13.5" thickTop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mergeCells count="2">
    <mergeCell ref="A2:L2"/>
    <mergeCell ref="A4:L4"/>
  </mergeCells>
  <printOptions/>
  <pageMargins left="0.5" right="0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2003-02-13T01:02:46Z</cp:lastPrinted>
  <dcterms:created xsi:type="dcterms:W3CDTF">2002-10-16T03:53:43Z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