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firstSheet="1" activeTab="2"/>
  </bookViews>
  <sheets>
    <sheet name="000000" sheetId="1" state="veryHidden" r:id="rId1"/>
    <sheet name="PL" sheetId="2" r:id="rId2"/>
    <sheet name="BS" sheetId="3" r:id="rId3"/>
  </sheets>
  <definedNames/>
  <calcPr fullCalcOnLoad="1"/>
</workbook>
</file>

<file path=xl/sharedStrings.xml><?xml version="1.0" encoding="utf-8"?>
<sst xmlns="http://schemas.openxmlformats.org/spreadsheetml/2006/main" count="89" uniqueCount="75">
  <si>
    <t>Taxation</t>
  </si>
  <si>
    <t>RM'000</t>
  </si>
  <si>
    <t>Investment in Associated Companies</t>
  </si>
  <si>
    <t>Long Term Investments</t>
  </si>
  <si>
    <t>Current Assets</t>
  </si>
  <si>
    <t>Stocks</t>
  </si>
  <si>
    <t>Trade Debtors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</si>
  <si>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</si>
  <si>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</si>
  <si>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</si>
  <si>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</si>
  <si>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</si>
  <si>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</si>
  <si>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</si>
  <si>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</si>
  <si>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</si>
  <si>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</si>
  <si>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Retained Profit</t>
  </si>
  <si>
    <t>Minority Interests</t>
  </si>
  <si>
    <t>Net Tangible Assets Per Share (Sen)</t>
  </si>
  <si>
    <t>As At End of</t>
  </si>
  <si>
    <t>Current Quarter</t>
  </si>
  <si>
    <t>As At Preceding</t>
  </si>
  <si>
    <t>Financial Year End</t>
  </si>
  <si>
    <t>Hire Purchase Creditors</t>
  </si>
  <si>
    <t>N/A</t>
  </si>
  <si>
    <t>(Audited)</t>
  </si>
  <si>
    <t>Cash and Bank Balances</t>
  </si>
  <si>
    <t>Others Debtors, Deposits and Prepayment</t>
  </si>
  <si>
    <t>Deposit with Licensed Banks</t>
  </si>
  <si>
    <t>Proposed Dividends</t>
  </si>
  <si>
    <t xml:space="preserve">Net Current Assets </t>
  </si>
  <si>
    <t>Goodwill on consolidation</t>
  </si>
  <si>
    <t>Deferred taxation</t>
  </si>
  <si>
    <t>177.8 sen</t>
  </si>
  <si>
    <t>2.3 sen</t>
  </si>
  <si>
    <t>4.19 sen</t>
  </si>
  <si>
    <t>0.37 sen</t>
  </si>
  <si>
    <t>175.7 sen</t>
  </si>
  <si>
    <t>Condensed Consolidated Income Statements</t>
  </si>
  <si>
    <t>For the Second Quarter Ended 30th September 2002</t>
  </si>
  <si>
    <t xml:space="preserve">ended </t>
  </si>
  <si>
    <t>30/9/2002</t>
  </si>
  <si>
    <t xml:space="preserve">Comparative </t>
  </si>
  <si>
    <t xml:space="preserve">Current </t>
  </si>
  <si>
    <t>quarter</t>
  </si>
  <si>
    <t>6 months</t>
  </si>
  <si>
    <t>ended</t>
  </si>
  <si>
    <t>Current</t>
  </si>
  <si>
    <t>Preceeding</t>
  </si>
  <si>
    <t>30/9/2001</t>
  </si>
  <si>
    <t>RM '000</t>
  </si>
  <si>
    <t>Revenue</t>
  </si>
  <si>
    <t>Operating expenses</t>
  </si>
  <si>
    <t>Other operating income</t>
  </si>
  <si>
    <t>Profit from operations</t>
  </si>
  <si>
    <t>Finance costs</t>
  </si>
  <si>
    <t>Profit before tax</t>
  </si>
  <si>
    <t>Profit after tax</t>
  </si>
  <si>
    <t>Minority interest</t>
  </si>
  <si>
    <t>Net profit for the period</t>
  </si>
  <si>
    <t>Earnings / (Loss) per share (sen)</t>
  </si>
  <si>
    <t>(2.11 sen)</t>
  </si>
  <si>
    <t>Condensed Consolidated Balance Sheets</t>
  </si>
  <si>
    <t>As at 30th September 2002</t>
  </si>
  <si>
    <t>Long Term Liabilities</t>
  </si>
  <si>
    <t>Borrowings</t>
  </si>
  <si>
    <t>Property, Plant &amp; Equipment</t>
  </si>
  <si>
    <t xml:space="preserve">   Fully diluted</t>
  </si>
  <si>
    <r>
      <t xml:space="preserve">   Basic </t>
    </r>
    <r>
      <rPr>
        <sz val="8"/>
        <rFont val="Times New Roman"/>
        <family val="1"/>
      </rPr>
      <t>(based on 30,000,000</t>
    </r>
  </si>
  <si>
    <r>
      <t xml:space="preserve">SM SUMMIT HOLDINGS BHD </t>
    </r>
    <r>
      <rPr>
        <b/>
        <sz val="9"/>
        <rFont val="Times New Roman"/>
        <family val="1"/>
      </rPr>
      <t xml:space="preserve">    (287036 X)</t>
    </r>
  </si>
  <si>
    <r>
      <t xml:space="preserve">SM SUMMIT HOLDINGS BHD     </t>
    </r>
    <r>
      <rPr>
        <b/>
        <sz val="9"/>
        <rFont val="Arial"/>
        <family val="2"/>
      </rPr>
      <t>(287036 X)</t>
    </r>
  </si>
  <si>
    <t xml:space="preserve">               ordinary shares)</t>
  </si>
  <si>
    <t>Page 1 of 10</t>
  </si>
  <si>
    <t>Page 2 of 10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</si>
</sst>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dd/mm/yyyy"/>
    <numFmt numFmtId="181" formatCode="d/mm/yyyy"/>
  </numFmts>
  <fonts count="12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79" fontId="2" fillId="0" borderId="0" xfId="15" applyNumberFormat="1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80" fontId="5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/>
    </xf>
    <xf numFmtId="179" fontId="2" fillId="0" borderId="0" xfId="15" applyNumberFormat="1" applyFont="1" applyAlignment="1">
      <alignment horizontal="right"/>
    </xf>
    <xf numFmtId="180" fontId="6" fillId="0" borderId="0" xfId="0" applyNumberFormat="1" applyFont="1" applyAlignment="1">
      <alignment horizontal="right"/>
    </xf>
    <xf numFmtId="179" fontId="2" fillId="0" borderId="1" xfId="15" applyNumberFormat="1" applyFont="1" applyBorder="1" applyAlignment="1">
      <alignment/>
    </xf>
    <xf numFmtId="179" fontId="2" fillId="0" borderId="2" xfId="15" applyNumberFormat="1" applyFont="1" applyBorder="1" applyAlignment="1">
      <alignment/>
    </xf>
    <xf numFmtId="179" fontId="2" fillId="0" borderId="3" xfId="15" applyNumberFormat="1" applyFont="1" applyBorder="1" applyAlignment="1">
      <alignment/>
    </xf>
    <xf numFmtId="179" fontId="7" fillId="0" borderId="0" xfId="15" applyNumberFormat="1" applyFont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7" fontId="1" fillId="0" borderId="0" xfId="0" applyNumberFormat="1" applyFont="1" applyAlignment="1">
      <alignment horizontal="right"/>
    </xf>
    <xf numFmtId="37" fontId="1" fillId="0" borderId="3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Alignment="1">
      <alignment horizontal="left" indent="3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42</xdr:row>
      <xdr:rowOff>0</xdr:rowOff>
    </xdr:from>
    <xdr:to>
      <xdr:col>0</xdr:col>
      <xdr:colOff>609600</xdr:colOff>
      <xdr:row>42</xdr:row>
      <xdr:rowOff>0</xdr:rowOff>
    </xdr:to>
    <xdr:sp>
      <xdr:nvSpPr>
        <xdr:cNvPr id="1" name="Line 1"/>
        <xdr:cNvSpPr>
          <a:spLocks/>
        </xdr:cNvSpPr>
      </xdr:nvSpPr>
      <xdr:spPr>
        <a:xfrm>
          <a:off x="609600" y="68389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597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"/>
  <sheetViews>
    <sheetView workbookViewId="0" topLeftCell="A31">
      <selection activeCell="H51" sqref="H51"/>
    </sheetView>
  </sheetViews>
  <sheetFormatPr defaultColWidth="9.140625" defaultRowHeight="12.75"/>
  <cols>
    <col min="1" max="2" width="9.140625" style="1" customWidth="1"/>
    <col min="3" max="3" width="11.00390625" style="1" customWidth="1"/>
    <col min="4" max="4" width="9.140625" style="19" customWidth="1"/>
    <col min="5" max="5" width="4.421875" style="19" customWidth="1"/>
    <col min="6" max="6" width="11.7109375" style="19" bestFit="1" customWidth="1"/>
    <col min="7" max="7" width="4.00390625" style="19" customWidth="1"/>
    <col min="8" max="8" width="10.00390625" style="19" bestFit="1" customWidth="1"/>
    <col min="9" max="9" width="4.140625" style="19" customWidth="1"/>
    <col min="10" max="10" width="10.28125" style="19" bestFit="1" customWidth="1"/>
    <col min="11" max="16384" width="9.140625" style="1" customWidth="1"/>
  </cols>
  <sheetData>
    <row r="1" ht="12.75">
      <c r="A1" s="3" t="s">
        <v>70</v>
      </c>
    </row>
    <row r="3" ht="12.75">
      <c r="A3" s="3" t="s">
        <v>39</v>
      </c>
    </row>
    <row r="4" ht="12.75">
      <c r="A4" s="3" t="s">
        <v>40</v>
      </c>
    </row>
    <row r="8" spans="4:10" ht="12.75">
      <c r="D8" s="20" t="s">
        <v>44</v>
      </c>
      <c r="F8" s="20" t="s">
        <v>43</v>
      </c>
      <c r="H8" s="20" t="s">
        <v>48</v>
      </c>
      <c r="J8" s="20" t="s">
        <v>49</v>
      </c>
    </row>
    <row r="9" spans="4:10" ht="12.75">
      <c r="D9" s="20" t="s">
        <v>45</v>
      </c>
      <c r="F9" s="20" t="s">
        <v>45</v>
      </c>
      <c r="H9" s="20" t="s">
        <v>46</v>
      </c>
      <c r="J9" s="20" t="s">
        <v>46</v>
      </c>
    </row>
    <row r="10" spans="4:10" ht="12.75">
      <c r="D10" s="20" t="s">
        <v>41</v>
      </c>
      <c r="F10" s="20" t="s">
        <v>41</v>
      </c>
      <c r="H10" s="20" t="s">
        <v>47</v>
      </c>
      <c r="J10" s="20" t="s">
        <v>47</v>
      </c>
    </row>
    <row r="11" spans="4:10" ht="12.75">
      <c r="D11" s="21" t="s">
        <v>42</v>
      </c>
      <c r="F11" s="21" t="s">
        <v>50</v>
      </c>
      <c r="H11" s="21" t="s">
        <v>42</v>
      </c>
      <c r="J11" s="21" t="s">
        <v>50</v>
      </c>
    </row>
    <row r="12" spans="4:10" ht="12.75">
      <c r="D12" s="20" t="s">
        <v>51</v>
      </c>
      <c r="F12" s="20" t="s">
        <v>51</v>
      </c>
      <c r="H12" s="20" t="s">
        <v>51</v>
      </c>
      <c r="J12" s="20" t="s">
        <v>51</v>
      </c>
    </row>
    <row r="14" spans="1:10" ht="12.75">
      <c r="A14" s="22" t="s">
        <v>52</v>
      </c>
      <c r="B14" s="22"/>
      <c r="D14" s="23">
        <v>9783</v>
      </c>
      <c r="E14" s="23"/>
      <c r="F14" s="23">
        <v>8446</v>
      </c>
      <c r="G14" s="23"/>
      <c r="H14" s="23">
        <v>16460</v>
      </c>
      <c r="I14" s="23"/>
      <c r="J14" s="23">
        <v>17874</v>
      </c>
    </row>
    <row r="15" spans="1:10" ht="12.75">
      <c r="A15" s="22"/>
      <c r="B15" s="22"/>
      <c r="D15" s="23"/>
      <c r="E15" s="23"/>
      <c r="F15" s="23"/>
      <c r="G15" s="23"/>
      <c r="H15" s="23"/>
      <c r="I15" s="23"/>
      <c r="J15" s="23"/>
    </row>
    <row r="16" spans="1:10" ht="12.75">
      <c r="A16" s="22" t="s">
        <v>53</v>
      </c>
      <c r="B16" s="22"/>
      <c r="D16" s="23">
        <v>-9553</v>
      </c>
      <c r="E16" s="23"/>
      <c r="F16" s="23">
        <v>-7346</v>
      </c>
      <c r="G16" s="23"/>
      <c r="H16" s="23">
        <v>-16690</v>
      </c>
      <c r="I16" s="23"/>
      <c r="J16" s="23">
        <v>-15693</v>
      </c>
    </row>
    <row r="17" spans="1:10" ht="12.75">
      <c r="A17" s="22"/>
      <c r="B17" s="22"/>
      <c r="D17" s="23"/>
      <c r="E17" s="23"/>
      <c r="F17" s="23"/>
      <c r="G17" s="23"/>
      <c r="H17" s="23"/>
      <c r="I17" s="23"/>
      <c r="J17" s="23"/>
    </row>
    <row r="18" spans="1:10" ht="12.75">
      <c r="A18" s="22" t="s">
        <v>54</v>
      </c>
      <c r="B18" s="22"/>
      <c r="D18" s="23">
        <v>162</v>
      </c>
      <c r="E18" s="23"/>
      <c r="F18" s="23">
        <v>18</v>
      </c>
      <c r="G18" s="23"/>
      <c r="H18" s="23">
        <v>180</v>
      </c>
      <c r="I18" s="23"/>
      <c r="J18" s="23">
        <v>35</v>
      </c>
    </row>
    <row r="19" spans="1:10" ht="12.75">
      <c r="A19" s="22"/>
      <c r="B19" s="22"/>
      <c r="D19" s="24"/>
      <c r="E19" s="24"/>
      <c r="F19" s="24"/>
      <c r="G19" s="24"/>
      <c r="H19" s="24"/>
      <c r="I19" s="24"/>
      <c r="J19" s="24"/>
    </row>
    <row r="20" spans="1:10" ht="12.75">
      <c r="A20" s="22" t="s">
        <v>55</v>
      </c>
      <c r="B20" s="22"/>
      <c r="D20" s="23">
        <f>SUM(D14:D18)</f>
        <v>392</v>
      </c>
      <c r="E20" s="23"/>
      <c r="F20" s="23">
        <f>SUM(F14:F18)</f>
        <v>1118</v>
      </c>
      <c r="G20" s="23"/>
      <c r="H20" s="23">
        <f>SUM(H14:H18)</f>
        <v>-50</v>
      </c>
      <c r="I20" s="23"/>
      <c r="J20" s="23">
        <f>SUM(J14:J18)</f>
        <v>2216</v>
      </c>
    </row>
    <row r="21" spans="1:10" ht="12.75">
      <c r="A21" s="22"/>
      <c r="B21" s="22"/>
      <c r="D21" s="23"/>
      <c r="E21" s="23"/>
      <c r="F21" s="23"/>
      <c r="G21" s="23"/>
      <c r="H21" s="23"/>
      <c r="I21" s="23"/>
      <c r="J21" s="23"/>
    </row>
    <row r="22" spans="1:10" ht="12.75">
      <c r="A22" s="22" t="s">
        <v>56</v>
      </c>
      <c r="B22" s="22"/>
      <c r="D22" s="23">
        <v>-125</v>
      </c>
      <c r="E22" s="23"/>
      <c r="F22" s="23">
        <v>-177</v>
      </c>
      <c r="G22" s="23"/>
      <c r="H22" s="23">
        <v>-316</v>
      </c>
      <c r="I22" s="23"/>
      <c r="J22" s="23">
        <v>-355</v>
      </c>
    </row>
    <row r="23" spans="1:10" ht="12.75">
      <c r="A23" s="22"/>
      <c r="B23" s="22"/>
      <c r="D23" s="24"/>
      <c r="E23" s="24"/>
      <c r="F23" s="24"/>
      <c r="G23" s="24"/>
      <c r="H23" s="24"/>
      <c r="I23" s="24"/>
      <c r="J23" s="24"/>
    </row>
    <row r="24" spans="1:10" ht="12.75">
      <c r="A24" s="22" t="s">
        <v>57</v>
      </c>
      <c r="B24" s="22"/>
      <c r="D24" s="23">
        <v>267</v>
      </c>
      <c r="E24" s="23"/>
      <c r="F24" s="23">
        <v>941</v>
      </c>
      <c r="G24" s="23"/>
      <c r="H24" s="23">
        <v>-366</v>
      </c>
      <c r="I24" s="23"/>
      <c r="J24" s="23">
        <v>1861</v>
      </c>
    </row>
    <row r="25" spans="1:10" ht="12.75">
      <c r="A25" s="22"/>
      <c r="B25" s="22"/>
      <c r="D25" s="23"/>
      <c r="E25" s="23"/>
      <c r="F25" s="23"/>
      <c r="G25" s="23"/>
      <c r="H25" s="23"/>
      <c r="I25" s="23"/>
      <c r="J25" s="23"/>
    </row>
    <row r="26" spans="1:10" ht="12.75">
      <c r="A26" s="22" t="s">
        <v>0</v>
      </c>
      <c r="B26" s="22"/>
      <c r="D26" s="23">
        <v>-157</v>
      </c>
      <c r="E26" s="23"/>
      <c r="F26" s="23">
        <v>-252</v>
      </c>
      <c r="G26" s="23"/>
      <c r="H26" s="23">
        <v>-267</v>
      </c>
      <c r="I26" s="23"/>
      <c r="J26" s="23">
        <v>-605</v>
      </c>
    </row>
    <row r="27" spans="1:10" ht="12.75">
      <c r="A27" s="22"/>
      <c r="B27" s="22"/>
      <c r="D27" s="24"/>
      <c r="E27" s="24"/>
      <c r="F27" s="24"/>
      <c r="G27" s="24"/>
      <c r="H27" s="24"/>
      <c r="I27" s="24"/>
      <c r="J27" s="24"/>
    </row>
    <row r="28" spans="1:10" ht="12.75">
      <c r="A28" s="22" t="s">
        <v>58</v>
      </c>
      <c r="B28" s="22"/>
      <c r="D28" s="23">
        <f>SUM(D24:D27)</f>
        <v>110</v>
      </c>
      <c r="E28" s="23"/>
      <c r="F28" s="23">
        <f>SUM(F24:F27)</f>
        <v>689</v>
      </c>
      <c r="G28" s="23"/>
      <c r="H28" s="23">
        <f>SUM(H24:H27)</f>
        <v>-633</v>
      </c>
      <c r="I28" s="23"/>
      <c r="J28" s="23">
        <f>SUM(J24:J27)</f>
        <v>1256</v>
      </c>
    </row>
    <row r="29" spans="1:10" ht="12.75">
      <c r="A29" s="22"/>
      <c r="B29" s="22"/>
      <c r="D29" s="23"/>
      <c r="E29" s="23"/>
      <c r="F29" s="23"/>
      <c r="G29" s="23"/>
      <c r="H29" s="23"/>
      <c r="I29" s="23"/>
      <c r="J29" s="23"/>
    </row>
    <row r="30" spans="1:10" ht="12.75">
      <c r="A30" s="22" t="s">
        <v>59</v>
      </c>
      <c r="B30" s="22"/>
      <c r="D30" s="25">
        <v>0</v>
      </c>
      <c r="E30" s="25"/>
      <c r="F30" s="25">
        <v>0</v>
      </c>
      <c r="G30" s="25"/>
      <c r="H30" s="25">
        <v>0</v>
      </c>
      <c r="I30" s="25"/>
      <c r="J30" s="25">
        <v>0</v>
      </c>
    </row>
    <row r="31" spans="1:10" ht="12.75">
      <c r="A31" s="22"/>
      <c r="B31" s="22"/>
      <c r="D31" s="25"/>
      <c r="E31" s="25"/>
      <c r="F31" s="25"/>
      <c r="G31" s="25"/>
      <c r="H31" s="25"/>
      <c r="I31" s="25"/>
      <c r="J31" s="25"/>
    </row>
    <row r="32" spans="1:10" ht="13.5" thickBot="1">
      <c r="A32" s="22" t="s">
        <v>60</v>
      </c>
      <c r="B32" s="22"/>
      <c r="D32" s="26">
        <f>SUM(D28:D31)</f>
        <v>110</v>
      </c>
      <c r="E32" s="26"/>
      <c r="F32" s="26">
        <f>SUM(F28:F31)</f>
        <v>689</v>
      </c>
      <c r="G32" s="26"/>
      <c r="H32" s="26">
        <f>SUM(H28:H31)</f>
        <v>-633</v>
      </c>
      <c r="I32" s="26"/>
      <c r="J32" s="26">
        <f>SUM(J28:J31)</f>
        <v>1256</v>
      </c>
    </row>
    <row r="33" spans="1:2" ht="13.5" thickTop="1">
      <c r="A33" s="22"/>
      <c r="B33" s="22"/>
    </row>
    <row r="34" spans="1:2" ht="12.75">
      <c r="A34" s="22"/>
      <c r="B34" s="22"/>
    </row>
    <row r="35" spans="1:2" ht="12.75">
      <c r="A35" s="22" t="s">
        <v>61</v>
      </c>
      <c r="B35" s="22"/>
    </row>
    <row r="36" spans="1:10" ht="12.75">
      <c r="A36" s="1" t="s">
        <v>69</v>
      </c>
      <c r="D36" s="20" t="s">
        <v>37</v>
      </c>
      <c r="E36" s="20"/>
      <c r="F36" s="20" t="s">
        <v>35</v>
      </c>
      <c r="G36" s="20"/>
      <c r="H36" s="20" t="s">
        <v>62</v>
      </c>
      <c r="I36" s="20"/>
      <c r="J36" s="20" t="s">
        <v>36</v>
      </c>
    </row>
    <row r="37" spans="1:10" ht="12.75">
      <c r="A37" s="4" t="s">
        <v>72</v>
      </c>
      <c r="D37" s="20"/>
      <c r="E37" s="20"/>
      <c r="F37" s="20"/>
      <c r="G37" s="20"/>
      <c r="H37" s="20"/>
      <c r="I37" s="20"/>
      <c r="J37" s="20"/>
    </row>
    <row r="38" spans="1:10" ht="13.5" thickBot="1">
      <c r="A38" s="1" t="s">
        <v>68</v>
      </c>
      <c r="D38" s="27" t="s">
        <v>25</v>
      </c>
      <c r="E38" s="27"/>
      <c r="F38" s="27" t="s">
        <v>25</v>
      </c>
      <c r="G38" s="27"/>
      <c r="H38" s="27" t="s">
        <v>25</v>
      </c>
      <c r="I38" s="27"/>
      <c r="J38" s="27" t="s">
        <v>25</v>
      </c>
    </row>
    <row r="39" ht="13.5" thickTop="1"/>
    <row r="42" ht="12.75">
      <c r="A42" s="2"/>
    </row>
    <row r="43" ht="12.75">
      <c r="A43" s="2"/>
    </row>
    <row r="55" ht="12.75">
      <c r="J55" s="19" t="s">
        <v>73</v>
      </c>
    </row>
  </sheetData>
  <printOptions/>
  <pageMargins left="0.75" right="0.75" top="1" bottom="1" header="0.5" footer="0.5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43">
      <selection activeCell="G60" sqref="G60"/>
    </sheetView>
  </sheetViews>
  <sheetFormatPr defaultColWidth="9.140625" defaultRowHeight="12.75"/>
  <cols>
    <col min="1" max="1" width="2.28125" style="0" customWidth="1"/>
    <col min="3" max="3" width="20.7109375" style="0" customWidth="1"/>
    <col min="4" max="4" width="8.8515625" style="0" customWidth="1"/>
    <col min="5" max="5" width="15.7109375" style="0" customWidth="1"/>
    <col min="6" max="6" width="6.7109375" style="0" customWidth="1"/>
    <col min="7" max="7" width="15.7109375" style="0" customWidth="1"/>
  </cols>
  <sheetData>
    <row r="1" ht="12.75">
      <c r="A1" s="17" t="s">
        <v>71</v>
      </c>
    </row>
    <row r="3" ht="12.75">
      <c r="A3" s="17" t="s">
        <v>63</v>
      </c>
    </row>
    <row r="4" ht="12.75">
      <c r="A4" s="17" t="s">
        <v>64</v>
      </c>
    </row>
    <row r="5" ht="12.75">
      <c r="A5" s="18"/>
    </row>
    <row r="6" ht="12.75">
      <c r="A6" s="18"/>
    </row>
    <row r="8" spans="5:7" s="1" customFormat="1" ht="12.75">
      <c r="E8" s="6" t="s">
        <v>20</v>
      </c>
      <c r="F8" s="7"/>
      <c r="G8" s="6" t="s">
        <v>22</v>
      </c>
    </row>
    <row r="9" spans="5:7" s="1" customFormat="1" ht="12.75">
      <c r="E9" s="6" t="s">
        <v>21</v>
      </c>
      <c r="F9" s="7"/>
      <c r="G9" s="6" t="s">
        <v>23</v>
      </c>
    </row>
    <row r="10" spans="5:7" s="1" customFormat="1" ht="12.75">
      <c r="E10" s="8">
        <v>37529</v>
      </c>
      <c r="F10" s="12"/>
      <c r="G10" s="8">
        <v>37346</v>
      </c>
    </row>
    <row r="11" spans="5:7" s="1" customFormat="1" ht="12.75">
      <c r="E11" s="6" t="s">
        <v>1</v>
      </c>
      <c r="F11" s="7"/>
      <c r="G11" s="6" t="s">
        <v>1</v>
      </c>
    </row>
    <row r="12" spans="5:7" s="1" customFormat="1" ht="12.75">
      <c r="E12" s="7"/>
      <c r="F12" s="7"/>
      <c r="G12" s="9" t="s">
        <v>26</v>
      </c>
    </row>
    <row r="13" spans="1:7" s="1" customFormat="1" ht="12.75">
      <c r="A13" s="2" t="s">
        <v>67</v>
      </c>
      <c r="B13" s="2"/>
      <c r="C13" s="2"/>
      <c r="D13" s="2"/>
      <c r="E13" s="5">
        <v>39269</v>
      </c>
      <c r="F13" s="5"/>
      <c r="G13" s="5">
        <v>41489</v>
      </c>
    </row>
    <row r="14" spans="1:7" s="1" customFormat="1" ht="5.25" customHeight="1">
      <c r="A14" s="2"/>
      <c r="B14" s="2"/>
      <c r="C14" s="2"/>
      <c r="D14" s="2"/>
      <c r="E14" s="5"/>
      <c r="F14" s="5"/>
      <c r="G14" s="5"/>
    </row>
    <row r="15" spans="1:7" ht="12.75">
      <c r="A15" s="2" t="s">
        <v>32</v>
      </c>
      <c r="B15" s="2"/>
      <c r="C15" s="2"/>
      <c r="D15" s="2"/>
      <c r="E15" s="5">
        <v>1009</v>
      </c>
      <c r="F15" s="5"/>
      <c r="G15" s="5">
        <v>1032</v>
      </c>
    </row>
    <row r="16" spans="1:7" s="1" customFormat="1" ht="6.75" customHeight="1">
      <c r="A16" s="2"/>
      <c r="B16" s="2"/>
      <c r="C16" s="2"/>
      <c r="D16" s="2"/>
      <c r="E16" s="5"/>
      <c r="F16" s="5"/>
      <c r="G16" s="5"/>
    </row>
    <row r="17" spans="1:7" s="1" customFormat="1" ht="12.75">
      <c r="A17" s="2" t="s">
        <v>2</v>
      </c>
      <c r="B17" s="2"/>
      <c r="C17" s="2"/>
      <c r="D17" s="2"/>
      <c r="E17" s="5">
        <v>0</v>
      </c>
      <c r="F17" s="5"/>
      <c r="G17" s="5">
        <v>0</v>
      </c>
    </row>
    <row r="18" spans="1:7" s="1" customFormat="1" ht="5.25" customHeight="1">
      <c r="A18" s="2"/>
      <c r="B18" s="2"/>
      <c r="C18" s="2"/>
      <c r="D18" s="2"/>
      <c r="E18" s="5"/>
      <c r="F18" s="5"/>
      <c r="G18" s="5"/>
    </row>
    <row r="19" spans="1:7" s="1" customFormat="1" ht="12.75">
      <c r="A19" s="2" t="s">
        <v>3</v>
      </c>
      <c r="B19" s="2"/>
      <c r="C19" s="2"/>
      <c r="D19" s="2"/>
      <c r="E19" s="5">
        <v>30</v>
      </c>
      <c r="F19" s="5"/>
      <c r="G19" s="5">
        <v>30</v>
      </c>
    </row>
    <row r="20" spans="1:7" s="1" customFormat="1" ht="6.75" customHeight="1">
      <c r="A20" s="2"/>
      <c r="B20" s="2"/>
      <c r="C20" s="2"/>
      <c r="D20" s="2"/>
      <c r="E20" s="5"/>
      <c r="F20" s="5"/>
      <c r="G20" s="5"/>
    </row>
    <row r="21" spans="1:7" s="1" customFormat="1" ht="12.75">
      <c r="A21" s="2" t="s">
        <v>4</v>
      </c>
      <c r="B21" s="2"/>
      <c r="C21" s="2"/>
      <c r="D21" s="2"/>
      <c r="E21" s="5"/>
      <c r="F21" s="5"/>
      <c r="G21" s="5"/>
    </row>
    <row r="22" spans="1:7" s="1" customFormat="1" ht="12.75">
      <c r="A22" s="2"/>
      <c r="B22" s="10" t="s">
        <v>5</v>
      </c>
      <c r="C22" s="2"/>
      <c r="D22" s="2"/>
      <c r="E22" s="5">
        <v>2342</v>
      </c>
      <c r="F22" s="5"/>
      <c r="G22" s="5">
        <v>3573</v>
      </c>
    </row>
    <row r="23" spans="1:7" s="1" customFormat="1" ht="12.75">
      <c r="A23" s="2"/>
      <c r="B23" s="10" t="s">
        <v>6</v>
      </c>
      <c r="C23" s="2"/>
      <c r="D23" s="2"/>
      <c r="E23" s="5">
        <v>12343</v>
      </c>
      <c r="F23" s="5"/>
      <c r="G23" s="5">
        <v>11157</v>
      </c>
    </row>
    <row r="24" spans="1:7" s="1" customFormat="1" ht="12.75">
      <c r="A24" s="2"/>
      <c r="B24" s="10" t="s">
        <v>28</v>
      </c>
      <c r="C24" s="2"/>
      <c r="D24" s="2"/>
      <c r="E24" s="5">
        <f>2607+180</f>
        <v>2787</v>
      </c>
      <c r="F24" s="5"/>
      <c r="G24" s="5">
        <v>4681</v>
      </c>
    </row>
    <row r="25" spans="1:7" s="1" customFormat="1" ht="12.75">
      <c r="A25" s="2"/>
      <c r="B25" s="10" t="s">
        <v>29</v>
      </c>
      <c r="C25" s="2"/>
      <c r="D25" s="2"/>
      <c r="E25" s="5">
        <v>10730</v>
      </c>
      <c r="F25" s="5"/>
      <c r="G25" s="5">
        <v>9373</v>
      </c>
    </row>
    <row r="26" spans="1:7" s="1" customFormat="1" ht="12.75">
      <c r="A26" s="2"/>
      <c r="B26" s="10" t="s">
        <v>27</v>
      </c>
      <c r="C26" s="2"/>
      <c r="D26" s="2"/>
      <c r="E26" s="5">
        <v>1799</v>
      </c>
      <c r="F26" s="5"/>
      <c r="G26" s="5">
        <f>1693</f>
        <v>1693</v>
      </c>
    </row>
    <row r="27" spans="1:7" s="1" customFormat="1" ht="12.75">
      <c r="A27" s="2"/>
      <c r="B27" s="10"/>
      <c r="C27" s="2"/>
      <c r="D27" s="2"/>
      <c r="E27" s="14">
        <f>SUM(E22:E26)</f>
        <v>30001</v>
      </c>
      <c r="F27" s="5"/>
      <c r="G27" s="14">
        <f>SUM(G22:G26)</f>
        <v>30477</v>
      </c>
    </row>
    <row r="28" spans="1:7" s="1" customFormat="1" ht="6.75" customHeight="1">
      <c r="A28" s="2"/>
      <c r="B28" s="2"/>
      <c r="C28" s="2"/>
      <c r="D28" s="2"/>
      <c r="E28" s="5"/>
      <c r="F28" s="5"/>
      <c r="G28" s="5"/>
    </row>
    <row r="29" spans="1:7" s="1" customFormat="1" ht="12.75">
      <c r="A29" s="2" t="s">
        <v>7</v>
      </c>
      <c r="B29" s="2"/>
      <c r="C29" s="2"/>
      <c r="D29" s="2"/>
      <c r="E29" s="5"/>
      <c r="F29" s="5"/>
      <c r="G29" s="5"/>
    </row>
    <row r="30" spans="1:7" s="1" customFormat="1" ht="12.75">
      <c r="A30" s="2"/>
      <c r="B30" s="10" t="s">
        <v>9</v>
      </c>
      <c r="C30" s="2"/>
      <c r="D30" s="2"/>
      <c r="E30" s="5">
        <v>6619</v>
      </c>
      <c r="F30" s="5"/>
      <c r="G30" s="5">
        <v>4508</v>
      </c>
    </row>
    <row r="31" spans="1:7" s="1" customFormat="1" ht="12.75">
      <c r="A31" s="2"/>
      <c r="B31" s="10" t="s">
        <v>10</v>
      </c>
      <c r="C31" s="2"/>
      <c r="D31" s="2"/>
      <c r="E31" s="5">
        <v>1779</v>
      </c>
      <c r="F31" s="5"/>
      <c r="G31" s="5">
        <v>3091</v>
      </c>
    </row>
    <row r="32" spans="1:7" s="1" customFormat="1" ht="12.75">
      <c r="A32" s="2"/>
      <c r="B32" s="10" t="s">
        <v>8</v>
      </c>
      <c r="C32" s="2"/>
      <c r="D32" s="2"/>
      <c r="E32" s="5">
        <v>913</v>
      </c>
      <c r="F32" s="5"/>
      <c r="G32" s="5">
        <f>3947+180</f>
        <v>4127</v>
      </c>
    </row>
    <row r="33" spans="1:7" s="1" customFormat="1" ht="12.75">
      <c r="A33" s="2"/>
      <c r="B33" s="10" t="s">
        <v>11</v>
      </c>
      <c r="C33" s="2"/>
      <c r="D33" s="2"/>
      <c r="E33" s="5">
        <v>3696</v>
      </c>
      <c r="F33" s="5"/>
      <c r="G33" s="5">
        <v>1114</v>
      </c>
    </row>
    <row r="34" spans="1:7" s="1" customFormat="1" ht="12.75">
      <c r="A34" s="2"/>
      <c r="B34" s="10" t="s">
        <v>30</v>
      </c>
      <c r="C34" s="2"/>
      <c r="D34" s="2"/>
      <c r="E34" s="5">
        <v>900</v>
      </c>
      <c r="F34" s="5"/>
      <c r="G34" s="5">
        <v>900</v>
      </c>
    </row>
    <row r="35" spans="1:7" s="1" customFormat="1" ht="12.75">
      <c r="A35" s="2"/>
      <c r="B35" s="10" t="s">
        <v>24</v>
      </c>
      <c r="C35" s="2"/>
      <c r="D35" s="2"/>
      <c r="E35" s="5">
        <v>1616</v>
      </c>
      <c r="F35" s="5"/>
      <c r="G35" s="5">
        <v>0</v>
      </c>
    </row>
    <row r="36" spans="1:7" s="1" customFormat="1" ht="12.75">
      <c r="A36" s="2"/>
      <c r="B36" s="10"/>
      <c r="C36" s="2"/>
      <c r="D36" s="2"/>
      <c r="E36" s="14">
        <f>SUM(E30:E35)</f>
        <v>15523</v>
      </c>
      <c r="F36" s="5"/>
      <c r="G36" s="14">
        <f>SUM(G30:G35)</f>
        <v>13740</v>
      </c>
    </row>
    <row r="37" spans="1:7" s="1" customFormat="1" ht="6.75" customHeight="1">
      <c r="A37" s="2"/>
      <c r="B37" s="2"/>
      <c r="C37" s="2"/>
      <c r="D37" s="2"/>
      <c r="E37" s="5"/>
      <c r="F37" s="5"/>
      <c r="G37" s="5"/>
    </row>
    <row r="38" spans="1:7" s="1" customFormat="1" ht="12.75">
      <c r="A38" s="2" t="s">
        <v>31</v>
      </c>
      <c r="B38" s="2"/>
      <c r="C38" s="2"/>
      <c r="D38" s="2"/>
      <c r="E38" s="5">
        <f>+E27-E36</f>
        <v>14478</v>
      </c>
      <c r="F38" s="5"/>
      <c r="G38" s="5">
        <f>G27-G36</f>
        <v>16737</v>
      </c>
    </row>
    <row r="39" spans="1:7" s="1" customFormat="1" ht="7.5" customHeight="1">
      <c r="A39" s="2"/>
      <c r="B39" s="2"/>
      <c r="C39" s="2"/>
      <c r="D39" s="2"/>
      <c r="E39" s="5"/>
      <c r="F39" s="5"/>
      <c r="G39" s="5"/>
    </row>
    <row r="40" spans="1:7" s="1" customFormat="1" ht="13.5" thickBot="1">
      <c r="A40" s="2"/>
      <c r="B40" s="2"/>
      <c r="C40" s="2"/>
      <c r="D40" s="2"/>
      <c r="E40" s="13">
        <f>+E38+E15+E19+E13+E17</f>
        <v>54786</v>
      </c>
      <c r="F40" s="5"/>
      <c r="G40" s="13">
        <f>+G13+G19+G15+G38</f>
        <v>59288</v>
      </c>
    </row>
    <row r="41" spans="1:7" s="1" customFormat="1" ht="6.75" customHeight="1" thickTop="1">
      <c r="A41" s="2"/>
      <c r="B41" s="2"/>
      <c r="C41" s="2"/>
      <c r="D41" s="2"/>
      <c r="E41" s="5"/>
      <c r="F41" s="5"/>
      <c r="G41" s="5"/>
    </row>
    <row r="42" spans="1:7" s="1" customFormat="1" ht="12.75">
      <c r="A42" s="2" t="s">
        <v>13</v>
      </c>
      <c r="B42" s="2"/>
      <c r="C42" s="2"/>
      <c r="D42" s="2"/>
      <c r="E42" s="5">
        <v>30000</v>
      </c>
      <c r="F42" s="5"/>
      <c r="G42" s="5">
        <v>30000</v>
      </c>
    </row>
    <row r="43" spans="1:7" s="1" customFormat="1" ht="12.75">
      <c r="A43" s="2" t="s">
        <v>14</v>
      </c>
      <c r="B43" s="2"/>
      <c r="C43" s="2"/>
      <c r="D43" s="2"/>
      <c r="E43" s="5"/>
      <c r="F43" s="5"/>
      <c r="G43" s="5"/>
    </row>
    <row r="44" spans="1:7" s="1" customFormat="1" ht="12.75">
      <c r="A44" s="2"/>
      <c r="B44" s="10" t="s">
        <v>15</v>
      </c>
      <c r="C44" s="2"/>
      <c r="D44" s="2"/>
      <c r="E44" s="5">
        <v>1024</v>
      </c>
      <c r="F44" s="5"/>
      <c r="G44" s="5">
        <v>1024</v>
      </c>
    </row>
    <row r="45" spans="1:7" s="1" customFormat="1" ht="12.75">
      <c r="A45" s="2"/>
      <c r="B45" s="10" t="s">
        <v>16</v>
      </c>
      <c r="C45" s="2"/>
      <c r="D45" s="2"/>
      <c r="E45" s="5">
        <v>1097</v>
      </c>
      <c r="F45" s="5"/>
      <c r="G45" s="5">
        <v>1097</v>
      </c>
    </row>
    <row r="46" spans="1:7" s="1" customFormat="1" ht="12.75">
      <c r="A46" s="2"/>
      <c r="B46" s="10" t="s">
        <v>17</v>
      </c>
      <c r="C46" s="2"/>
      <c r="D46" s="2"/>
      <c r="E46" s="5">
        <v>20606</v>
      </c>
      <c r="F46" s="5"/>
      <c r="G46" s="5">
        <v>21235</v>
      </c>
    </row>
    <row r="47" spans="1:7" s="1" customFormat="1" ht="2.25" customHeight="1">
      <c r="A47" s="2"/>
      <c r="B47" s="10"/>
      <c r="C47" s="2"/>
      <c r="D47" s="2"/>
      <c r="E47" s="15"/>
      <c r="F47" s="5"/>
      <c r="G47" s="15"/>
    </row>
    <row r="48" spans="1:7" s="1" customFormat="1" ht="12.75">
      <c r="A48" s="2" t="s">
        <v>12</v>
      </c>
      <c r="B48" s="10"/>
      <c r="C48" s="2"/>
      <c r="D48" s="2"/>
      <c r="E48" s="5">
        <f>SUM(E42:E47)</f>
        <v>52727</v>
      </c>
      <c r="F48" s="5"/>
      <c r="G48" s="5">
        <f>SUM(G42:G47)</f>
        <v>53356</v>
      </c>
    </row>
    <row r="49" spans="1:7" s="1" customFormat="1" ht="6.75" customHeight="1">
      <c r="A49" s="2"/>
      <c r="B49" s="2"/>
      <c r="C49" s="2"/>
      <c r="D49" s="2"/>
      <c r="E49" s="5"/>
      <c r="F49" s="5"/>
      <c r="G49" s="5"/>
    </row>
    <row r="50" spans="1:7" s="1" customFormat="1" ht="12.75">
      <c r="A50" s="2" t="s">
        <v>18</v>
      </c>
      <c r="B50" s="2"/>
      <c r="C50" s="2"/>
      <c r="D50" s="2"/>
      <c r="E50" s="5">
        <v>0</v>
      </c>
      <c r="F50" s="5"/>
      <c r="G50" s="5">
        <v>0</v>
      </c>
    </row>
    <row r="51" spans="1:7" s="1" customFormat="1" ht="6.75" customHeight="1">
      <c r="A51" s="2"/>
      <c r="B51" s="2"/>
      <c r="C51" s="2"/>
      <c r="D51" s="2"/>
      <c r="E51" s="5"/>
      <c r="F51" s="5"/>
      <c r="G51" s="5"/>
    </row>
    <row r="52" spans="1:7" s="1" customFormat="1" ht="12.75">
      <c r="A52" s="2" t="s">
        <v>65</v>
      </c>
      <c r="B52" s="2"/>
      <c r="C52" s="2"/>
      <c r="D52" s="2"/>
      <c r="E52" s="5"/>
      <c r="F52" s="5"/>
      <c r="G52" s="5"/>
    </row>
    <row r="53" spans="2:7" s="1" customFormat="1" ht="12.75">
      <c r="B53" s="10" t="s">
        <v>66</v>
      </c>
      <c r="C53" s="2"/>
      <c r="D53" s="2"/>
      <c r="E53" s="5">
        <v>0</v>
      </c>
      <c r="F53" s="5"/>
      <c r="G53" s="5">
        <v>1023</v>
      </c>
    </row>
    <row r="54" spans="2:7" s="1" customFormat="1" ht="12.75">
      <c r="B54" s="10" t="s">
        <v>24</v>
      </c>
      <c r="C54" s="2"/>
      <c r="D54" s="2"/>
      <c r="E54" s="5">
        <v>1853</v>
      </c>
      <c r="F54" s="5"/>
      <c r="G54" s="5">
        <v>2297</v>
      </c>
    </row>
    <row r="55" spans="2:7" s="1" customFormat="1" ht="12.75">
      <c r="B55" s="10" t="s">
        <v>33</v>
      </c>
      <c r="C55" s="2"/>
      <c r="D55" s="2"/>
      <c r="E55" s="5">
        <v>206</v>
      </c>
      <c r="F55" s="5"/>
      <c r="G55" s="5">
        <v>2612</v>
      </c>
    </row>
    <row r="56" spans="1:7" s="1" customFormat="1" ht="2.25" customHeight="1">
      <c r="A56" s="2"/>
      <c r="B56" s="2"/>
      <c r="C56" s="2"/>
      <c r="D56" s="2"/>
      <c r="E56" s="5"/>
      <c r="F56" s="5"/>
      <c r="G56" s="5"/>
    </row>
    <row r="57" spans="1:7" s="1" customFormat="1" ht="13.5" thickBot="1">
      <c r="A57" s="2"/>
      <c r="B57" s="2"/>
      <c r="C57" s="2"/>
      <c r="D57" s="2"/>
      <c r="E57" s="13">
        <f>SUM(E48:E56)</f>
        <v>54786</v>
      </c>
      <c r="F57" s="5"/>
      <c r="G57" s="13">
        <f>SUM(G48:G56)</f>
        <v>59288</v>
      </c>
    </row>
    <row r="58" spans="1:7" s="1" customFormat="1" ht="6.75" customHeight="1" thickTop="1">
      <c r="A58" s="2"/>
      <c r="B58" s="2"/>
      <c r="C58" s="2"/>
      <c r="D58" s="2"/>
      <c r="E58" s="5"/>
      <c r="F58" s="5"/>
      <c r="G58" s="5"/>
    </row>
    <row r="59" spans="1:7" s="1" customFormat="1" ht="12.75">
      <c r="A59" s="2" t="s">
        <v>19</v>
      </c>
      <c r="B59" s="2"/>
      <c r="C59" s="2"/>
      <c r="D59" s="2"/>
      <c r="E59" s="11" t="s">
        <v>38</v>
      </c>
      <c r="F59" s="5"/>
      <c r="G59" s="11" t="s">
        <v>34</v>
      </c>
    </row>
    <row r="60" spans="1:7" s="1" customFormat="1" ht="12.75">
      <c r="A60" s="2"/>
      <c r="B60" s="2"/>
      <c r="C60" s="2"/>
      <c r="D60" s="2"/>
      <c r="E60" s="5">
        <f>+E40-E57</f>
        <v>0</v>
      </c>
      <c r="F60" s="5"/>
      <c r="G60" s="16"/>
    </row>
    <row r="61" spans="1:7" s="1" customFormat="1" ht="6.75" customHeight="1">
      <c r="A61" s="2"/>
      <c r="B61" s="2"/>
      <c r="C61" s="2"/>
      <c r="D61" s="2"/>
      <c r="E61" s="5"/>
      <c r="F61" s="5"/>
      <c r="G61" s="5"/>
    </row>
    <row r="62" spans="1:7" s="1" customFormat="1" ht="12.75">
      <c r="A62" s="2"/>
      <c r="B62" s="2"/>
      <c r="C62" s="2"/>
      <c r="D62" s="2"/>
      <c r="E62" s="5"/>
      <c r="F62" s="5"/>
      <c r="G62" s="28" t="s">
        <v>74</v>
      </c>
    </row>
    <row r="63" spans="1:7" s="1" customFormat="1" ht="12.75">
      <c r="A63" s="2"/>
      <c r="B63" s="2"/>
      <c r="C63" s="2"/>
      <c r="D63" s="2"/>
      <c r="E63" s="2"/>
      <c r="F63" s="2"/>
      <c r="G63" s="2"/>
    </row>
    <row r="64" spans="1:7" s="1" customFormat="1" ht="12.75">
      <c r="A64" s="2"/>
      <c r="B64" s="2"/>
      <c r="C64" s="2"/>
      <c r="D64" s="2"/>
      <c r="E64" s="2"/>
      <c r="F64" s="2"/>
      <c r="G64" s="2"/>
    </row>
    <row r="65" spans="1:7" s="1" customFormat="1" ht="12.75">
      <c r="A65" s="2"/>
      <c r="B65" s="2"/>
      <c r="C65" s="2"/>
      <c r="D65" s="2"/>
      <c r="E65" s="2"/>
      <c r="F65" s="2"/>
      <c r="G65" s="2"/>
    </row>
    <row r="66" spans="1:7" s="1" customFormat="1" ht="12.75">
      <c r="A66" s="2"/>
      <c r="B66" s="2"/>
      <c r="C66" s="2"/>
      <c r="D66" s="2"/>
      <c r="E66" s="2"/>
      <c r="F66" s="2"/>
      <c r="G66" s="2"/>
    </row>
    <row r="67" spans="1:7" s="1" customFormat="1" ht="12.75">
      <c r="A67" s="2"/>
      <c r="B67" s="2"/>
      <c r="C67" s="2"/>
      <c r="D67" s="2"/>
      <c r="E67" s="2"/>
      <c r="F67" s="2"/>
      <c r="G67" s="2"/>
    </row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</sheetData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 (M)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 Manufacture (M) S/B</dc:creator>
  <cp:keywords/>
  <dc:description/>
  <cp:lastModifiedBy>azeela</cp:lastModifiedBy>
  <cp:lastPrinted>2002-11-29T09:52:31Z</cp:lastPrinted>
  <dcterms:created xsi:type="dcterms:W3CDTF">1999-10-15T08:00:31Z</dcterms:created>
  <dcterms:modified xsi:type="dcterms:W3CDTF">2002-11-21T02:55:37Z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