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2"/>
  </bookViews>
  <sheets>
    <sheet name="000000" sheetId="1" state="veryHidden" r:id="rId1"/>
    <sheet name="Income" sheetId="2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<sst xmlns="http://schemas.openxmlformats.org/spreadsheetml/2006/main" count="161" uniqueCount="116">
  <si>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</si>
  <si>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</si>
  <si>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</si>
  <si>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</si>
  <si>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</si>
  <si>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</si>
  <si>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</si>
  <si>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</si>
  <si>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</si>
  <si>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</si>
  <si>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</si>
  <si>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</si>
  <si>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</si>
  <si>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</si>
  <si>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</si>
  <si>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</si>
  <si>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</si>
  <si>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</si>
  <si>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</si>
  <si>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</si>
  <si>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</si>
  <si>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</si>
  <si>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</si>
  <si>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</si>
  <si>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</si>
  <si>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</si>
  <si>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</si>
  <si>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</si>
  <si>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</si>
  <si>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</si>
  <si>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</si>
  <si>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</si>
  <si>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</si>
  <si>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</si>
  <si>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</si>
  <si>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</si>
  <si>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</si>
  <si>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</si>
  <si>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</si>
  <si>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</si>
  <si>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</si>
  <si>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</si>
  <si>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</si>
  <si>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</si>
  <si>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</si>
  <si>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</si>
  <si>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</si>
  <si>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</si>
  <si>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</si>
  <si>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</si>
  <si>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</si>
  <si>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</si>
  <si>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</si>
  <si>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</si>
  <si>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</si>
  <si>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</si>
  <si>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</si>
  <si>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</si>
  <si>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</si>
  <si>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</si>
  <si>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</si>
  <si>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</si>
  <si>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</si>
  <si>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</si>
  <si>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</si>
  <si>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</si>
  <si>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</si>
  <si>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</si>
  <si>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</si>
  <si>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</si>
  <si>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</si>
  <si>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</si>
  <si>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</si>
  <si>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</si>
  <si>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</si>
  <si>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</si>
  <si>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</si>
  <si>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</si>
  <si>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</si>
  <si>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</si>
  <si>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</si>
  <si>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</si>
  <si>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</si>
  <si>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</si>
  <si>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</si>
  <si>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</si>
  <si>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</si>
  <si>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</si>
  <si>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</si>
  <si>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</si>
  <si>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</si>
  <si>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</si>
  <si>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</si>
  <si>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</si>
  <si>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</si>
  <si>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</si>
  <si>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</si>
  <si>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</si>
  <si>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</si>
  <si>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</si>
  <si>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</si>
  <si>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</si>
  <si>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</si>
  <si>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</si>
  <si>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Pre-acquisition profit/(loss), if applicable</t>
  </si>
  <si>
    <t>(m)</t>
  </si>
  <si>
    <t>Earnings per share based on 2(m) above after</t>
  </si>
  <si>
    <t>Investment property</t>
  </si>
  <si>
    <t>Goodwill on consolidation</t>
  </si>
  <si>
    <t>Other long term assets</t>
  </si>
  <si>
    <t>Deferred taxation</t>
  </si>
  <si>
    <t>1.89 sen</t>
  </si>
  <si>
    <t>177.8 sen</t>
  </si>
  <si>
    <t>177.5 sen</t>
  </si>
  <si>
    <t>Quarterly report on consolidated results for the first quarter ended 30th June 2002.</t>
  </si>
  <si>
    <t>-2.47 sen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</si>
</sst>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9" fontId="1" fillId="0" borderId="0" xfId="0" applyNumberFormat="1" applyFont="1" applyAlignment="1">
      <alignment/>
    </xf>
    <xf numFmtId="178" fontId="2" fillId="0" borderId="0" xfId="15" applyNumberFormat="1" applyFont="1" applyAlignment="1" quotePrefix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67">
      <selection activeCell="H85" sqref="H85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.75">
      <c r="A1" s="24" t="s">
        <v>71</v>
      </c>
      <c r="I1" s="8"/>
    </row>
    <row r="2" s="1" customFormat="1" ht="12.75"/>
    <row r="3" s="1" customFormat="1" ht="12.75">
      <c r="A3" s="1" t="s">
        <v>114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9" t="s">
        <v>21</v>
      </c>
      <c r="G9" s="9" t="s">
        <v>25</v>
      </c>
      <c r="H9" s="9" t="s">
        <v>21</v>
      </c>
      <c r="I9" s="9" t="s">
        <v>25</v>
      </c>
    </row>
    <row r="10" spans="1:9" s="1" customFormat="1" ht="12.75">
      <c r="A10" s="5"/>
      <c r="B10" s="5"/>
      <c r="C10" s="5"/>
      <c r="D10" s="5"/>
      <c r="E10" s="5"/>
      <c r="F10" s="9" t="s">
        <v>22</v>
      </c>
      <c r="G10" s="9" t="s">
        <v>26</v>
      </c>
      <c r="H10" s="9" t="s">
        <v>22</v>
      </c>
      <c r="I10" s="9" t="s">
        <v>26</v>
      </c>
    </row>
    <row r="11" spans="1:9" s="1" customFormat="1" ht="12.75">
      <c r="A11" s="5"/>
      <c r="B11" s="5"/>
      <c r="C11" s="5"/>
      <c r="D11" s="5"/>
      <c r="E11" s="5"/>
      <c r="F11" s="9" t="s">
        <v>23</v>
      </c>
      <c r="G11" s="9" t="s">
        <v>23</v>
      </c>
      <c r="H11" s="9" t="s">
        <v>72</v>
      </c>
      <c r="I11" s="9" t="s">
        <v>73</v>
      </c>
    </row>
    <row r="12" spans="1:9" s="1" customFormat="1" ht="12.75">
      <c r="A12" s="5"/>
      <c r="B12" s="5"/>
      <c r="C12" s="5"/>
      <c r="D12" s="5"/>
      <c r="E12" s="5"/>
      <c r="F12" s="11">
        <v>37437</v>
      </c>
      <c r="G12" s="11">
        <v>37072</v>
      </c>
      <c r="H12" s="11">
        <v>37437</v>
      </c>
      <c r="I12" s="11">
        <v>37072</v>
      </c>
    </row>
    <row r="13" spans="1:9" s="1" customFormat="1" ht="12.75">
      <c r="A13" s="5"/>
      <c r="B13" s="5"/>
      <c r="C13" s="5"/>
      <c r="D13" s="5"/>
      <c r="E13" s="5"/>
      <c r="F13" s="9" t="s">
        <v>24</v>
      </c>
      <c r="G13" s="9" t="s">
        <v>24</v>
      </c>
      <c r="H13" s="9" t="s">
        <v>24</v>
      </c>
      <c r="I13" s="9" t="s">
        <v>24</v>
      </c>
    </row>
    <row r="14" spans="1:9" s="1" customFormat="1" ht="12.75">
      <c r="A14" s="5"/>
      <c r="B14" s="5"/>
      <c r="C14" s="5"/>
      <c r="D14" s="5"/>
      <c r="E14" s="5"/>
      <c r="F14" s="9"/>
      <c r="G14" s="12"/>
      <c r="H14" s="15"/>
      <c r="I14" s="12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3">
        <v>1</v>
      </c>
      <c r="B16" s="2" t="s">
        <v>76</v>
      </c>
      <c r="C16" s="2"/>
      <c r="D16" s="2" t="s">
        <v>1</v>
      </c>
      <c r="E16" s="2"/>
      <c r="F16" s="7">
        <v>6587</v>
      </c>
      <c r="G16" s="17">
        <v>9428</v>
      </c>
      <c r="H16" s="7">
        <v>6587</v>
      </c>
      <c r="I16" s="17">
        <v>9428</v>
      </c>
    </row>
    <row r="17" spans="1:9" s="1" customFormat="1" ht="12.75">
      <c r="A17" s="13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3"/>
      <c r="B18" s="2" t="s">
        <v>77</v>
      </c>
      <c r="C18" s="2"/>
      <c r="D18" s="2" t="s">
        <v>2</v>
      </c>
      <c r="E18" s="2"/>
      <c r="F18" s="7">
        <v>0</v>
      </c>
      <c r="G18" s="17">
        <v>0</v>
      </c>
      <c r="H18" s="7">
        <v>0</v>
      </c>
      <c r="I18" s="17">
        <v>0</v>
      </c>
    </row>
    <row r="19" spans="1:9" s="1" customFormat="1" ht="12.75">
      <c r="A19" s="13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3"/>
      <c r="B20" s="14" t="s">
        <v>78</v>
      </c>
      <c r="C20" s="2"/>
      <c r="D20" s="2" t="s">
        <v>3</v>
      </c>
      <c r="E20" s="2"/>
      <c r="F20" s="7">
        <v>17</v>
      </c>
      <c r="G20" s="17">
        <v>17</v>
      </c>
      <c r="H20" s="7">
        <v>17</v>
      </c>
      <c r="I20" s="17">
        <v>17</v>
      </c>
    </row>
    <row r="21" spans="1:9" s="1" customFormat="1" ht="12.75">
      <c r="A21" s="13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3">
        <v>2</v>
      </c>
      <c r="B22" s="2" t="s">
        <v>76</v>
      </c>
      <c r="C22" s="2"/>
      <c r="D22" s="2" t="s">
        <v>4</v>
      </c>
      <c r="E22" s="2"/>
      <c r="F22" s="7">
        <v>699</v>
      </c>
      <c r="G22" s="17">
        <v>2117</v>
      </c>
      <c r="H22" s="7">
        <v>699</v>
      </c>
      <c r="I22" s="17">
        <v>2117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-178</v>
      </c>
      <c r="G27" s="17">
        <v>-167</v>
      </c>
      <c r="H27" s="7">
        <v>-178</v>
      </c>
      <c r="I27" s="17">
        <v>-167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4" t="s">
        <v>78</v>
      </c>
      <c r="C29" s="2"/>
      <c r="D29" s="2" t="s">
        <v>9</v>
      </c>
      <c r="E29" s="2"/>
      <c r="F29" s="7">
        <v>-1154</v>
      </c>
      <c r="G29" s="17">
        <v>-1030</v>
      </c>
      <c r="H29" s="7">
        <v>-1154</v>
      </c>
      <c r="I29" s="17">
        <v>-1030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7">
        <v>0</v>
      </c>
      <c r="H31" s="7">
        <v>0</v>
      </c>
      <c r="I31" s="17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102</v>
      </c>
      <c r="E33" s="2"/>
      <c r="F33" s="7">
        <v>-633</v>
      </c>
      <c r="G33" s="17">
        <v>920</v>
      </c>
      <c r="H33" s="7">
        <v>-633</v>
      </c>
      <c r="I33" s="17">
        <v>920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7">
        <v>0</v>
      </c>
      <c r="H38" s="7">
        <v>0</v>
      </c>
      <c r="I38" s="17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-633</v>
      </c>
      <c r="G40" s="17">
        <v>920</v>
      </c>
      <c r="H40" s="7">
        <v>-633</v>
      </c>
      <c r="I40" s="17">
        <v>920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-110</v>
      </c>
      <c r="G43" s="17">
        <v>-353</v>
      </c>
      <c r="H43" s="7">
        <v>-110</v>
      </c>
      <c r="I43" s="17">
        <v>-353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-743</v>
      </c>
      <c r="G45" s="17">
        <v>567</v>
      </c>
      <c r="H45" s="7">
        <v>-743</v>
      </c>
      <c r="I45" s="17">
        <v>567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97</v>
      </c>
      <c r="E48" s="2" t="s">
        <v>19</v>
      </c>
      <c r="F48" s="7">
        <v>0</v>
      </c>
      <c r="G48" s="17">
        <v>0</v>
      </c>
      <c r="H48" s="7">
        <v>0</v>
      </c>
      <c r="I48" s="17">
        <v>0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1" t="s">
        <v>104</v>
      </c>
      <c r="F50" s="25">
        <v>0</v>
      </c>
      <c r="G50" s="25">
        <v>0</v>
      </c>
      <c r="H50" s="25">
        <v>0</v>
      </c>
      <c r="I50" s="25">
        <v>0</v>
      </c>
    </row>
    <row r="51" spans="1:3" s="1" customFormat="1" ht="12.75">
      <c r="A51" s="2"/>
      <c r="B51" s="2"/>
      <c r="C51" s="2"/>
    </row>
    <row r="52" spans="1:9" s="1" customFormat="1" ht="12.75">
      <c r="A52" s="2"/>
      <c r="B52" s="2" t="s">
        <v>95</v>
      </c>
      <c r="C52" s="2"/>
      <c r="D52" s="2" t="s">
        <v>75</v>
      </c>
      <c r="E52" s="2"/>
      <c r="F52" s="7">
        <v>-743</v>
      </c>
      <c r="G52" s="17">
        <v>567</v>
      </c>
      <c r="H52" s="7">
        <v>-743</v>
      </c>
      <c r="I52" s="17">
        <v>567</v>
      </c>
    </row>
    <row r="53" spans="1:9" s="1" customFormat="1" ht="12.75">
      <c r="A53" s="2"/>
      <c r="B53" s="2"/>
      <c r="C53" s="2"/>
      <c r="D53" s="2" t="s">
        <v>20</v>
      </c>
      <c r="E53" s="2"/>
      <c r="F53" s="7"/>
      <c r="G53" s="7"/>
      <c r="H53" s="7"/>
      <c r="I53" s="7"/>
    </row>
    <row r="54" s="1" customFormat="1" ht="12.75"/>
    <row r="55" s="1" customFormat="1" ht="12.75">
      <c r="I55" s="8" t="s">
        <v>99</v>
      </c>
    </row>
    <row r="56" s="1" customFormat="1" ht="12.75"/>
    <row r="57" s="1" customFormat="1" ht="12.75">
      <c r="I57" s="8"/>
    </row>
    <row r="58" s="1" customFormat="1" ht="12.75">
      <c r="I58" s="8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9" t="s">
        <v>21</v>
      </c>
      <c r="G60" s="9" t="s">
        <v>25</v>
      </c>
      <c r="H60" s="9" t="s">
        <v>21</v>
      </c>
      <c r="I60" s="9" t="s">
        <v>25</v>
      </c>
    </row>
    <row r="61" spans="1:9" s="1" customFormat="1" ht="12.75">
      <c r="A61" s="2"/>
      <c r="B61" s="2"/>
      <c r="C61" s="2"/>
      <c r="D61" s="2"/>
      <c r="E61" s="2"/>
      <c r="F61" s="9" t="s">
        <v>22</v>
      </c>
      <c r="G61" s="9" t="s">
        <v>26</v>
      </c>
      <c r="H61" s="9" t="s">
        <v>22</v>
      </c>
      <c r="I61" s="9" t="s">
        <v>26</v>
      </c>
    </row>
    <row r="62" spans="1:9" s="1" customFormat="1" ht="12.75">
      <c r="A62" s="2"/>
      <c r="B62" s="2"/>
      <c r="C62" s="2"/>
      <c r="D62" s="2"/>
      <c r="E62" s="2"/>
      <c r="F62" s="9" t="s">
        <v>23</v>
      </c>
      <c r="G62" s="9" t="s">
        <v>23</v>
      </c>
      <c r="H62" s="9" t="s">
        <v>72</v>
      </c>
      <c r="I62" s="9" t="s">
        <v>73</v>
      </c>
    </row>
    <row r="63" spans="1:9" s="1" customFormat="1" ht="12.75">
      <c r="A63" s="2"/>
      <c r="B63" s="2"/>
      <c r="C63" s="2"/>
      <c r="D63" s="2"/>
      <c r="E63" s="2"/>
      <c r="F63" s="11">
        <v>37437</v>
      </c>
      <c r="G63" s="11">
        <v>37072</v>
      </c>
      <c r="H63" s="11">
        <v>37437</v>
      </c>
      <c r="I63" s="11">
        <v>37072</v>
      </c>
    </row>
    <row r="64" spans="1:9" s="1" customFormat="1" ht="12.75">
      <c r="A64" s="2"/>
      <c r="B64" s="2"/>
      <c r="C64" s="2"/>
      <c r="D64" s="2"/>
      <c r="E64" s="2"/>
      <c r="F64" s="9" t="s">
        <v>24</v>
      </c>
      <c r="G64" s="9" t="s">
        <v>24</v>
      </c>
      <c r="H64" s="9" t="s">
        <v>24</v>
      </c>
      <c r="I64" s="9" t="s">
        <v>24</v>
      </c>
    </row>
    <row r="65" spans="1:9" s="1" customFormat="1" ht="12.75">
      <c r="A65" s="2"/>
      <c r="B65" s="2"/>
      <c r="C65" s="2"/>
      <c r="D65" s="2"/>
      <c r="E65" s="2"/>
      <c r="F65" s="9"/>
      <c r="G65" s="12"/>
      <c r="H65" s="15"/>
      <c r="I65" s="12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7">
        <v>0</v>
      </c>
      <c r="H67" s="7">
        <v>0</v>
      </c>
      <c r="I67" s="17">
        <v>0</v>
      </c>
    </row>
    <row r="68" spans="1:9" s="1" customFormat="1" ht="12.75">
      <c r="A68" s="2"/>
      <c r="B68" s="2"/>
      <c r="C68" s="2"/>
      <c r="D68" s="2" t="s">
        <v>97</v>
      </c>
      <c r="E68" s="2" t="s">
        <v>19</v>
      </c>
      <c r="F68" s="7">
        <v>0</v>
      </c>
      <c r="G68" s="17">
        <v>0</v>
      </c>
      <c r="H68" s="7">
        <v>0</v>
      </c>
      <c r="I68" s="17">
        <v>0</v>
      </c>
    </row>
    <row r="69" spans="1:9" s="1" customFormat="1" ht="12.75">
      <c r="A69" s="2"/>
      <c r="B69" s="2"/>
      <c r="C69" s="2"/>
      <c r="D69" s="2" t="s">
        <v>98</v>
      </c>
      <c r="E69" s="2" t="s">
        <v>28</v>
      </c>
      <c r="F69" s="7">
        <v>0</v>
      </c>
      <c r="G69" s="17">
        <v>0</v>
      </c>
      <c r="H69" s="7">
        <v>0</v>
      </c>
      <c r="I69" s="17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105</v>
      </c>
      <c r="C72" s="2"/>
      <c r="D72" s="2" t="s">
        <v>30</v>
      </c>
      <c r="E72" s="2"/>
      <c r="F72" s="7">
        <v>-743</v>
      </c>
      <c r="G72" s="17">
        <v>567</v>
      </c>
      <c r="H72" s="7">
        <v>-743</v>
      </c>
      <c r="I72" s="17">
        <v>567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106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103</v>
      </c>
      <c r="F80" s="26" t="s">
        <v>115</v>
      </c>
      <c r="G80" s="17" t="s">
        <v>111</v>
      </c>
      <c r="H80" s="26" t="s">
        <v>115</v>
      </c>
      <c r="I80" s="17" t="s">
        <v>111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97</v>
      </c>
      <c r="E83" s="2" t="s">
        <v>86</v>
      </c>
      <c r="F83" s="17" t="s">
        <v>74</v>
      </c>
      <c r="G83" s="17" t="s">
        <v>74</v>
      </c>
      <c r="H83" s="17" t="s">
        <v>74</v>
      </c>
      <c r="I83" s="17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6" t="s">
        <v>74</v>
      </c>
      <c r="B87" s="2"/>
      <c r="C87" s="16" t="s">
        <v>66</v>
      </c>
      <c r="D87" s="16" t="s">
        <v>87</v>
      </c>
      <c r="E87" s="2"/>
      <c r="F87" s="7"/>
      <c r="G87" s="7"/>
      <c r="H87" s="7"/>
      <c r="I87" s="7"/>
    </row>
    <row r="88" spans="1:9" s="1" customFormat="1" ht="12.75">
      <c r="A88" s="16"/>
      <c r="B88" s="16"/>
      <c r="C88" s="16"/>
      <c r="D88" s="16"/>
      <c r="E88" s="16"/>
      <c r="F88" s="16"/>
      <c r="G88" s="16"/>
      <c r="H88" s="19"/>
      <c r="I88" s="6"/>
    </row>
    <row r="89" spans="1:8" s="1" customFormat="1" ht="12.75">
      <c r="A89" s="16"/>
      <c r="B89" s="16"/>
      <c r="C89" s="16"/>
      <c r="D89" s="16"/>
      <c r="E89" s="16"/>
      <c r="F89" s="16"/>
      <c r="G89" s="16"/>
      <c r="H89" s="19"/>
    </row>
    <row r="90" spans="1:7" s="1" customFormat="1" ht="12.75">
      <c r="A90" s="2"/>
      <c r="B90" s="2"/>
      <c r="C90" s="2"/>
      <c r="D90" s="16"/>
      <c r="E90" s="2"/>
      <c r="F90" s="2"/>
      <c r="G90" s="2"/>
    </row>
    <row r="91" spans="1:9" s="1" customFormat="1" ht="12.75">
      <c r="A91" s="2"/>
      <c r="B91" s="2"/>
      <c r="C91" s="2"/>
      <c r="D91" s="16"/>
      <c r="E91" s="2"/>
      <c r="F91" s="2"/>
      <c r="G91" s="2"/>
      <c r="H91" s="2"/>
      <c r="I91" s="2"/>
    </row>
    <row r="92" spans="2:9" s="1" customFormat="1" ht="12.75">
      <c r="B92" s="16"/>
      <c r="D92" s="16"/>
      <c r="E92" s="16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>
      <c r="I111" s="8" t="s">
        <v>100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6" max="6" width="8.851562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pans="7:9" s="1" customFormat="1" ht="12.75">
      <c r="G2" s="9" t="s">
        <v>62</v>
      </c>
      <c r="H2" s="10"/>
      <c r="I2" s="9" t="s">
        <v>64</v>
      </c>
    </row>
    <row r="3" spans="7:9" s="1" customFormat="1" ht="12.75">
      <c r="G3" s="9" t="s">
        <v>63</v>
      </c>
      <c r="H3" s="10"/>
      <c r="I3" s="9" t="s">
        <v>65</v>
      </c>
    </row>
    <row r="4" spans="7:9" s="1" customFormat="1" ht="12.75">
      <c r="G4" s="11">
        <v>37437</v>
      </c>
      <c r="H4" s="18"/>
      <c r="I4" s="11">
        <v>37346</v>
      </c>
    </row>
    <row r="5" spans="7:9" s="1" customFormat="1" ht="12.75">
      <c r="G5" s="9" t="s">
        <v>24</v>
      </c>
      <c r="H5" s="10"/>
      <c r="I5" s="9" t="s">
        <v>24</v>
      </c>
    </row>
    <row r="6" spans="7:9" s="1" customFormat="1" ht="12.75">
      <c r="G6" s="10"/>
      <c r="H6" s="10"/>
      <c r="I6" s="12" t="s">
        <v>88</v>
      </c>
    </row>
    <row r="7" spans="1:9" s="1" customFormat="1" ht="12.75">
      <c r="A7" s="13">
        <v>1</v>
      </c>
      <c r="B7" s="2"/>
      <c r="C7" s="2" t="s">
        <v>89</v>
      </c>
      <c r="D7" s="2"/>
      <c r="E7" s="2"/>
      <c r="F7" s="2"/>
      <c r="G7" s="7">
        <v>40347</v>
      </c>
      <c r="H7" s="7"/>
      <c r="I7" s="7">
        <v>41489</v>
      </c>
    </row>
    <row r="8" spans="1:9" s="1" customFormat="1" ht="5.25" customHeight="1">
      <c r="A8" s="13"/>
      <c r="B8" s="2"/>
      <c r="C8" s="2"/>
      <c r="D8" s="2"/>
      <c r="E8" s="2"/>
      <c r="F8" s="2"/>
      <c r="G8" s="7"/>
      <c r="H8" s="7"/>
      <c r="I8" s="7"/>
    </row>
    <row r="9" spans="1:9" s="1" customFormat="1" ht="12.75">
      <c r="A9" s="13">
        <v>2</v>
      </c>
      <c r="B9" s="2"/>
      <c r="C9" s="2" t="s">
        <v>107</v>
      </c>
      <c r="D9" s="2"/>
      <c r="E9" s="2"/>
      <c r="F9" s="2"/>
      <c r="G9" s="7">
        <v>0</v>
      </c>
      <c r="H9" s="7"/>
      <c r="I9" s="7">
        <v>0</v>
      </c>
    </row>
    <row r="10" spans="1:9" s="1" customFormat="1" ht="4.5" customHeight="1">
      <c r="A10" s="13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3">
        <v>3</v>
      </c>
      <c r="B11" s="2"/>
      <c r="C11" s="2" t="s">
        <v>37</v>
      </c>
      <c r="D11" s="2"/>
      <c r="E11" s="2"/>
      <c r="F11" s="2"/>
      <c r="G11" s="7">
        <v>90</v>
      </c>
      <c r="H11" s="7"/>
      <c r="I11" s="7">
        <v>0</v>
      </c>
    </row>
    <row r="12" spans="1:9" s="1" customFormat="1" ht="6.75" customHeight="1">
      <c r="A12" s="13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3">
        <v>4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5.25" customHeight="1">
      <c r="A14" s="13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3">
        <v>5</v>
      </c>
      <c r="B15" s="2"/>
      <c r="C15" s="2" t="s">
        <v>108</v>
      </c>
      <c r="D15" s="2"/>
      <c r="E15" s="2"/>
      <c r="F15" s="2"/>
      <c r="G15" s="7">
        <v>1020</v>
      </c>
      <c r="H15" s="7"/>
      <c r="I15" s="7">
        <v>1032</v>
      </c>
    </row>
    <row r="16" spans="1:9" s="1" customFormat="1" ht="6.75" customHeight="1">
      <c r="A16" s="13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3">
        <v>6</v>
      </c>
      <c r="B17" s="2"/>
      <c r="C17" s="2" t="s">
        <v>39</v>
      </c>
      <c r="D17" s="2"/>
      <c r="E17" s="2"/>
      <c r="F17" s="2"/>
      <c r="G17" s="7">
        <v>0</v>
      </c>
      <c r="H17" s="7"/>
      <c r="I17" s="7">
        <v>0</v>
      </c>
    </row>
    <row r="18" spans="1:9" s="1" customFormat="1" ht="5.25" customHeight="1">
      <c r="A18" s="13"/>
      <c r="B18" s="2"/>
      <c r="C18" s="2"/>
      <c r="D18" s="2"/>
      <c r="E18" s="2"/>
      <c r="F18" s="2"/>
      <c r="G18" s="7"/>
      <c r="H18" s="7"/>
      <c r="I18" s="7"/>
    </row>
    <row r="19" spans="1:9" s="1" customFormat="1" ht="12.75">
      <c r="A19" s="13">
        <v>7</v>
      </c>
      <c r="B19" s="2"/>
      <c r="C19" s="2" t="s">
        <v>109</v>
      </c>
      <c r="D19" s="2"/>
      <c r="E19" s="2"/>
      <c r="F19" s="2"/>
      <c r="G19" s="7">
        <v>0</v>
      </c>
      <c r="H19" s="7"/>
      <c r="I19" s="7">
        <v>0</v>
      </c>
    </row>
    <row r="20" spans="1:9" s="1" customFormat="1" ht="6.75" customHeight="1">
      <c r="A20" s="13"/>
      <c r="B20" s="2"/>
      <c r="C20" s="2"/>
      <c r="D20" s="2"/>
      <c r="E20" s="2"/>
      <c r="F20" s="2"/>
      <c r="G20" s="7"/>
      <c r="H20" s="7"/>
      <c r="I20" s="7"/>
    </row>
    <row r="21" spans="1:9" s="1" customFormat="1" ht="12.75">
      <c r="A21" s="13">
        <v>8</v>
      </c>
      <c r="B21" s="2"/>
      <c r="C21" s="2" t="s">
        <v>40</v>
      </c>
      <c r="D21" s="2"/>
      <c r="E21" s="2"/>
      <c r="F21" s="2"/>
      <c r="G21" s="7"/>
      <c r="H21" s="7"/>
      <c r="I21" s="7"/>
    </row>
    <row r="22" spans="1:9" s="1" customFormat="1" ht="12.75">
      <c r="A22" s="13"/>
      <c r="B22" s="2"/>
      <c r="C22" s="2"/>
      <c r="D22" s="16" t="s">
        <v>41</v>
      </c>
      <c r="E22" s="2"/>
      <c r="F22" s="2"/>
      <c r="G22" s="7">
        <v>3686</v>
      </c>
      <c r="H22" s="7"/>
      <c r="I22" s="7">
        <v>3573</v>
      </c>
    </row>
    <row r="23" spans="1:9" s="1" customFormat="1" ht="12.75">
      <c r="A23" s="13"/>
      <c r="B23" s="2"/>
      <c r="C23" s="2"/>
      <c r="D23" s="16" t="s">
        <v>42</v>
      </c>
      <c r="E23" s="2"/>
      <c r="F23" s="2"/>
      <c r="G23" s="7">
        <v>10201</v>
      </c>
      <c r="H23" s="7"/>
      <c r="I23" s="7">
        <v>11157</v>
      </c>
    </row>
    <row r="24" spans="1:9" s="1" customFormat="1" ht="12.75">
      <c r="A24" s="13"/>
      <c r="B24" s="2"/>
      <c r="C24" s="2"/>
      <c r="D24" s="16" t="s">
        <v>43</v>
      </c>
      <c r="E24" s="2"/>
      <c r="F24" s="2"/>
      <c r="G24" s="7">
        <v>0</v>
      </c>
      <c r="H24" s="7"/>
      <c r="I24" s="7">
        <v>0</v>
      </c>
    </row>
    <row r="25" spans="1:9" s="1" customFormat="1" ht="12.75">
      <c r="A25" s="13"/>
      <c r="B25" s="2"/>
      <c r="C25" s="2"/>
      <c r="D25" s="16" t="s">
        <v>90</v>
      </c>
      <c r="E25" s="2"/>
      <c r="F25" s="2"/>
      <c r="G25" s="7">
        <v>1843</v>
      </c>
      <c r="H25" s="7"/>
      <c r="I25" s="7">
        <f>1693</f>
        <v>1693</v>
      </c>
    </row>
    <row r="26" spans="1:9" s="1" customFormat="1" ht="12.75">
      <c r="A26" s="13"/>
      <c r="B26" s="2"/>
      <c r="C26" s="2"/>
      <c r="D26" s="16" t="s">
        <v>91</v>
      </c>
      <c r="E26" s="2"/>
      <c r="F26" s="2"/>
      <c r="G26" s="7">
        <v>1399</v>
      </c>
      <c r="H26" s="7"/>
      <c r="I26" s="7">
        <v>4681</v>
      </c>
    </row>
    <row r="27" spans="1:9" s="1" customFormat="1" ht="12.75">
      <c r="A27" s="13"/>
      <c r="B27" s="2"/>
      <c r="C27" s="2"/>
      <c r="D27" s="16" t="s">
        <v>92</v>
      </c>
      <c r="E27" s="2"/>
      <c r="F27" s="2"/>
      <c r="G27" s="7">
        <v>12190</v>
      </c>
      <c r="H27" s="7"/>
      <c r="I27" s="7">
        <v>9373</v>
      </c>
    </row>
    <row r="28" spans="1:9" s="1" customFormat="1" ht="12.75">
      <c r="A28" s="13"/>
      <c r="B28" s="2"/>
      <c r="C28" s="2"/>
      <c r="D28" s="16"/>
      <c r="E28" s="2"/>
      <c r="F28" s="2"/>
      <c r="G28" s="21">
        <f>SUM(G22:G27)</f>
        <v>29319</v>
      </c>
      <c r="H28" s="7"/>
      <c r="I28" s="21">
        <f>SUM(I22:I27)</f>
        <v>30477</v>
      </c>
    </row>
    <row r="29" spans="1:9" s="1" customFormat="1" ht="6.75" customHeight="1">
      <c r="A29" s="13"/>
      <c r="B29" s="2"/>
      <c r="C29" s="2"/>
      <c r="D29" s="2"/>
      <c r="E29" s="2"/>
      <c r="F29" s="2"/>
      <c r="G29" s="7"/>
      <c r="H29" s="7"/>
      <c r="I29" s="7"/>
    </row>
    <row r="30" spans="1:9" s="1" customFormat="1" ht="12.75">
      <c r="A30" s="13">
        <v>9</v>
      </c>
      <c r="B30" s="2"/>
      <c r="C30" s="2" t="s">
        <v>44</v>
      </c>
      <c r="D30" s="2"/>
      <c r="E30" s="2"/>
      <c r="F30" s="2"/>
      <c r="G30" s="7"/>
      <c r="H30" s="7"/>
      <c r="I30" s="7"/>
    </row>
    <row r="31" spans="1:9" s="1" customFormat="1" ht="12.75">
      <c r="A31" s="13"/>
      <c r="B31" s="2"/>
      <c r="C31" s="2"/>
      <c r="D31" s="16" t="s">
        <v>46</v>
      </c>
      <c r="E31" s="2"/>
      <c r="F31" s="2"/>
      <c r="G31" s="7">
        <v>4925</v>
      </c>
      <c r="H31" s="7"/>
      <c r="I31" s="7">
        <v>4508</v>
      </c>
    </row>
    <row r="32" spans="1:9" s="1" customFormat="1" ht="12.75">
      <c r="A32" s="13"/>
      <c r="B32" s="2"/>
      <c r="C32" s="2"/>
      <c r="D32" s="16" t="s">
        <v>47</v>
      </c>
      <c r="E32" s="2"/>
      <c r="F32" s="2"/>
      <c r="G32" s="7">
        <v>1516</v>
      </c>
      <c r="H32" s="7"/>
      <c r="I32" s="7">
        <v>3091</v>
      </c>
    </row>
    <row r="33" spans="1:9" s="1" customFormat="1" ht="12.75">
      <c r="A33" s="13"/>
      <c r="B33" s="2"/>
      <c r="C33" s="2"/>
      <c r="D33" s="16" t="s">
        <v>45</v>
      </c>
      <c r="E33" s="2"/>
      <c r="F33" s="2"/>
      <c r="G33" s="7">
        <v>3353</v>
      </c>
      <c r="H33" s="7"/>
      <c r="I33" s="7">
        <f>3947+180</f>
        <v>4127</v>
      </c>
    </row>
    <row r="34" spans="1:9" s="1" customFormat="1" ht="12.75">
      <c r="A34" s="13"/>
      <c r="B34" s="2"/>
      <c r="C34" s="2"/>
      <c r="D34" s="16" t="s">
        <v>48</v>
      </c>
      <c r="E34" s="2"/>
      <c r="F34" s="2"/>
      <c r="G34" s="7">
        <v>1611</v>
      </c>
      <c r="H34" s="7"/>
      <c r="I34" s="7">
        <v>1114</v>
      </c>
    </row>
    <row r="35" spans="1:9" s="1" customFormat="1" ht="12.75">
      <c r="A35" s="13"/>
      <c r="B35" s="2"/>
      <c r="C35" s="2"/>
      <c r="D35" s="16" t="s">
        <v>93</v>
      </c>
      <c r="E35" s="2"/>
      <c r="F35" s="2"/>
      <c r="G35" s="7">
        <v>900</v>
      </c>
      <c r="H35" s="7"/>
      <c r="I35" s="7">
        <v>900</v>
      </c>
    </row>
    <row r="36" spans="1:9" s="1" customFormat="1" ht="12.75">
      <c r="A36" s="13"/>
      <c r="B36" s="2"/>
      <c r="C36" s="2"/>
      <c r="D36" s="16" t="s">
        <v>68</v>
      </c>
      <c r="E36" s="2"/>
      <c r="F36" s="2"/>
      <c r="G36" s="7">
        <v>1773</v>
      </c>
      <c r="H36" s="7"/>
      <c r="I36" s="7">
        <v>0</v>
      </c>
    </row>
    <row r="37" spans="1:9" s="1" customFormat="1" ht="12.75">
      <c r="A37" s="13"/>
      <c r="B37" s="2"/>
      <c r="C37" s="2"/>
      <c r="D37" s="16"/>
      <c r="E37" s="2"/>
      <c r="F37" s="2"/>
      <c r="G37" s="21">
        <f>SUM(G31:G36)</f>
        <v>14078</v>
      </c>
      <c r="H37" s="7"/>
      <c r="I37" s="21">
        <f>SUM(I31:I36)</f>
        <v>13740</v>
      </c>
    </row>
    <row r="38" spans="1:9" s="1" customFormat="1" ht="6.75" customHeight="1">
      <c r="A38" s="13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3">
        <v>10</v>
      </c>
      <c r="B39" s="2"/>
      <c r="C39" s="2" t="s">
        <v>94</v>
      </c>
      <c r="D39" s="2"/>
      <c r="E39" s="2"/>
      <c r="F39" s="2"/>
      <c r="G39" s="7">
        <f>+G28-G37</f>
        <v>15241</v>
      </c>
      <c r="H39" s="7"/>
      <c r="I39" s="7">
        <f>I28-I37</f>
        <v>16737</v>
      </c>
    </row>
    <row r="40" spans="1:9" s="1" customFormat="1" ht="7.5" customHeight="1">
      <c r="A40" s="13"/>
      <c r="B40" s="2"/>
      <c r="C40" s="2"/>
      <c r="D40" s="2"/>
      <c r="E40" s="2"/>
      <c r="F40" s="2"/>
      <c r="G40" s="7"/>
      <c r="H40" s="7"/>
      <c r="I40" s="7"/>
    </row>
    <row r="41" spans="1:9" s="1" customFormat="1" ht="13.5" thickBot="1">
      <c r="A41" s="13"/>
      <c r="B41" s="2"/>
      <c r="C41" s="2"/>
      <c r="D41" s="2"/>
      <c r="E41" s="2"/>
      <c r="F41" s="2"/>
      <c r="G41" s="20">
        <f>+G39+G15+G13+G7+G11</f>
        <v>56728</v>
      </c>
      <c r="H41" s="7"/>
      <c r="I41" s="20">
        <f>+I7+I13+I15+I39</f>
        <v>59288</v>
      </c>
    </row>
    <row r="42" spans="1:9" s="1" customFormat="1" ht="6.75" customHeight="1" thickTop="1">
      <c r="A42" s="13"/>
      <c r="B42" s="2"/>
      <c r="C42" s="2"/>
      <c r="D42" s="2"/>
      <c r="E42" s="2"/>
      <c r="F42" s="2"/>
      <c r="G42" s="7"/>
      <c r="H42" s="7"/>
      <c r="I42" s="7"/>
    </row>
    <row r="43" spans="1:9" s="1" customFormat="1" ht="12.75">
      <c r="A43" s="13">
        <v>11</v>
      </c>
      <c r="B43" s="2"/>
      <c r="C43" s="2" t="s">
        <v>49</v>
      </c>
      <c r="D43" s="2"/>
      <c r="E43" s="2"/>
      <c r="F43" s="2"/>
      <c r="G43" s="7"/>
      <c r="H43" s="7"/>
      <c r="I43" s="7"/>
    </row>
    <row r="44" spans="1:9" s="1" customFormat="1" ht="12.75">
      <c r="A44" s="13"/>
      <c r="B44" s="2"/>
      <c r="C44" s="2" t="s">
        <v>50</v>
      </c>
      <c r="D44" s="2"/>
      <c r="E44" s="2"/>
      <c r="F44" s="2"/>
      <c r="G44" s="7">
        <v>30000</v>
      </c>
      <c r="H44" s="7"/>
      <c r="I44" s="7">
        <v>30000</v>
      </c>
    </row>
    <row r="45" spans="1:9" s="1" customFormat="1" ht="12.75">
      <c r="A45" s="13"/>
      <c r="B45" s="2"/>
      <c r="C45" s="2" t="s">
        <v>51</v>
      </c>
      <c r="D45" s="2"/>
      <c r="E45" s="2"/>
      <c r="F45" s="2"/>
      <c r="G45" s="7"/>
      <c r="H45" s="7"/>
      <c r="I45" s="7"/>
    </row>
    <row r="46" spans="1:9" s="1" customFormat="1" ht="12.75">
      <c r="A46" s="13"/>
      <c r="B46" s="2"/>
      <c r="C46" s="2"/>
      <c r="D46" s="16" t="s">
        <v>52</v>
      </c>
      <c r="E46" s="2"/>
      <c r="F46" s="2"/>
      <c r="G46" s="7">
        <v>1024</v>
      </c>
      <c r="H46" s="7"/>
      <c r="I46" s="7">
        <v>1024</v>
      </c>
    </row>
    <row r="47" spans="1:9" s="1" customFormat="1" ht="12.75">
      <c r="A47" s="13"/>
      <c r="B47" s="2"/>
      <c r="C47" s="2"/>
      <c r="D47" s="16" t="s">
        <v>53</v>
      </c>
      <c r="E47" s="2"/>
      <c r="F47" s="2"/>
      <c r="G47" s="7">
        <v>1097</v>
      </c>
      <c r="H47" s="7"/>
      <c r="I47" s="7">
        <v>1097</v>
      </c>
    </row>
    <row r="48" spans="1:9" s="1" customFormat="1" ht="12.75">
      <c r="A48" s="13"/>
      <c r="B48" s="2"/>
      <c r="C48" s="2"/>
      <c r="D48" s="16" t="s">
        <v>54</v>
      </c>
      <c r="E48" s="2"/>
      <c r="F48" s="2"/>
      <c r="G48" s="7">
        <v>0</v>
      </c>
      <c r="H48" s="7"/>
      <c r="I48" s="7">
        <v>0</v>
      </c>
    </row>
    <row r="49" spans="1:9" s="1" customFormat="1" ht="12.75">
      <c r="A49" s="13"/>
      <c r="B49" s="2"/>
      <c r="C49" s="2"/>
      <c r="D49" s="16" t="s">
        <v>55</v>
      </c>
      <c r="E49" s="2"/>
      <c r="F49" s="2"/>
      <c r="G49" s="7">
        <v>0</v>
      </c>
      <c r="H49" s="7"/>
      <c r="I49" s="7">
        <v>0</v>
      </c>
    </row>
    <row r="50" spans="1:9" s="1" customFormat="1" ht="12.75">
      <c r="A50" s="13"/>
      <c r="B50" s="2"/>
      <c r="C50" s="2"/>
      <c r="D50" s="16" t="s">
        <v>56</v>
      </c>
      <c r="E50" s="2"/>
      <c r="F50" s="2"/>
      <c r="G50" s="7">
        <v>21142</v>
      </c>
      <c r="H50" s="7"/>
      <c r="I50" s="7">
        <v>21235</v>
      </c>
    </row>
    <row r="51" spans="1:9" s="1" customFormat="1" ht="12.75">
      <c r="A51" s="13"/>
      <c r="B51" s="2"/>
      <c r="C51" s="2"/>
      <c r="D51" s="16" t="s">
        <v>57</v>
      </c>
      <c r="E51" s="2"/>
      <c r="F51" s="2"/>
      <c r="G51" s="22">
        <v>0</v>
      </c>
      <c r="H51" s="7"/>
      <c r="I51" s="22">
        <v>0</v>
      </c>
    </row>
    <row r="52" spans="1:9" s="1" customFormat="1" ht="12.75">
      <c r="A52" s="13"/>
      <c r="B52" s="2"/>
      <c r="C52" s="2"/>
      <c r="D52" s="16"/>
      <c r="E52" s="2"/>
      <c r="F52" s="2"/>
      <c r="G52" s="7">
        <f>SUM(G43:G51)</f>
        <v>53263</v>
      </c>
      <c r="H52" s="7"/>
      <c r="I52" s="7">
        <f>SUM(I44:I51)</f>
        <v>53356</v>
      </c>
    </row>
    <row r="53" spans="1:9" s="1" customFormat="1" ht="6.75" customHeight="1">
      <c r="A53" s="13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3">
        <v>12</v>
      </c>
      <c r="B54" s="2"/>
      <c r="C54" s="2" t="s">
        <v>58</v>
      </c>
      <c r="D54" s="2"/>
      <c r="E54" s="2"/>
      <c r="F54" s="2"/>
      <c r="G54" s="7">
        <v>0</v>
      </c>
      <c r="H54" s="7"/>
      <c r="I54" s="7">
        <v>0</v>
      </c>
    </row>
    <row r="55" spans="1:9" s="1" customFormat="1" ht="6.75" customHeight="1">
      <c r="A55" s="13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3">
        <v>13</v>
      </c>
      <c r="B56" s="2"/>
      <c r="C56" s="2" t="s">
        <v>59</v>
      </c>
      <c r="D56" s="2"/>
      <c r="E56" s="2"/>
      <c r="F56" s="2"/>
      <c r="G56" s="7">
        <v>561</v>
      </c>
      <c r="H56" s="7"/>
      <c r="I56" s="7">
        <v>1023</v>
      </c>
    </row>
    <row r="57" spans="1:9" s="1" customFormat="1" ht="6.75" customHeight="1">
      <c r="A57" s="13"/>
      <c r="B57" s="2"/>
      <c r="C57" s="2"/>
      <c r="D57" s="2"/>
      <c r="E57" s="2"/>
      <c r="F57" s="2"/>
      <c r="G57" s="7"/>
      <c r="H57" s="7"/>
      <c r="I57" s="7"/>
    </row>
    <row r="58" spans="1:9" s="1" customFormat="1" ht="12.75">
      <c r="A58" s="13">
        <v>14</v>
      </c>
      <c r="B58" s="2"/>
      <c r="C58" s="2" t="s">
        <v>60</v>
      </c>
      <c r="D58" s="2"/>
      <c r="E58" s="2"/>
      <c r="F58" s="2"/>
      <c r="G58" s="7">
        <v>2183</v>
      </c>
      <c r="H58" s="7"/>
      <c r="I58" s="7">
        <v>2297</v>
      </c>
    </row>
    <row r="59" spans="1:9" s="1" customFormat="1" ht="6.75" customHeight="1">
      <c r="A59" s="13"/>
      <c r="B59" s="2"/>
      <c r="D59" s="2"/>
      <c r="E59" s="2"/>
      <c r="F59" s="2"/>
      <c r="G59" s="7"/>
      <c r="H59" s="7"/>
      <c r="I59" s="7"/>
    </row>
    <row r="60" spans="1:9" s="1" customFormat="1" ht="12.75">
      <c r="A60" s="13">
        <v>15</v>
      </c>
      <c r="B60" s="2"/>
      <c r="C60" s="2" t="s">
        <v>110</v>
      </c>
      <c r="D60" s="2"/>
      <c r="E60" s="2"/>
      <c r="F60" s="2"/>
      <c r="G60" s="7">
        <v>721</v>
      </c>
      <c r="H60" s="7"/>
      <c r="I60" s="7">
        <v>2612</v>
      </c>
    </row>
    <row r="61" spans="1:9" s="1" customFormat="1" ht="6.75" customHeight="1">
      <c r="A61" s="13"/>
      <c r="B61" s="2"/>
      <c r="C61" s="2"/>
      <c r="D61" s="2"/>
      <c r="E61" s="2"/>
      <c r="F61" s="2"/>
      <c r="G61" s="7"/>
      <c r="H61" s="7"/>
      <c r="I61" s="7"/>
    </row>
    <row r="62" spans="1:9" s="1" customFormat="1" ht="13.5" thickBot="1">
      <c r="A62" s="13"/>
      <c r="B62" s="2"/>
      <c r="C62" s="2"/>
      <c r="D62" s="2"/>
      <c r="E62" s="2"/>
      <c r="F62" s="2"/>
      <c r="G62" s="20">
        <f>SUM(G52:G61)</f>
        <v>56728</v>
      </c>
      <c r="H62" s="7"/>
      <c r="I62" s="20">
        <f>SUM(I52:I61)</f>
        <v>59288</v>
      </c>
    </row>
    <row r="63" spans="1:9" s="1" customFormat="1" ht="6.75" customHeight="1" thickTop="1">
      <c r="A63" s="13"/>
      <c r="B63" s="2"/>
      <c r="C63" s="2"/>
      <c r="D63" s="2"/>
      <c r="E63" s="2"/>
      <c r="F63" s="2"/>
      <c r="G63" s="7"/>
      <c r="H63" s="7"/>
      <c r="I63" s="7"/>
    </row>
    <row r="64" spans="1:9" s="1" customFormat="1" ht="12.75">
      <c r="A64" s="13">
        <v>16</v>
      </c>
      <c r="B64" s="2"/>
      <c r="C64" s="2" t="s">
        <v>61</v>
      </c>
      <c r="D64" s="2"/>
      <c r="E64" s="2"/>
      <c r="F64" s="2"/>
      <c r="G64" s="17" t="s">
        <v>113</v>
      </c>
      <c r="H64" s="7"/>
      <c r="I64" s="17" t="s">
        <v>112</v>
      </c>
    </row>
    <row r="65" spans="1:9" s="1" customFormat="1" ht="12.75">
      <c r="A65" s="2"/>
      <c r="B65" s="2"/>
      <c r="C65" s="2"/>
      <c r="D65" s="2"/>
      <c r="E65" s="2"/>
      <c r="F65" s="2"/>
      <c r="G65" s="7">
        <f>+G41-G62</f>
        <v>0</v>
      </c>
      <c r="H65" s="7"/>
      <c r="I65" s="23" t="s">
        <v>101</v>
      </c>
    </row>
    <row r="66" spans="1:9" s="1" customFormat="1" ht="6.75" customHeight="1">
      <c r="A66" s="2"/>
      <c r="B66" s="2"/>
      <c r="C66" s="2"/>
      <c r="D66" s="2"/>
      <c r="E66" s="2"/>
      <c r="F66" s="2"/>
      <c r="G66" s="7"/>
      <c r="H66" s="7"/>
      <c r="I66" s="7"/>
    </row>
    <row r="67" spans="1:8" s="1" customFormat="1" ht="12.75">
      <c r="A67" s="2"/>
      <c r="B67" s="2"/>
      <c r="C67" s="2"/>
      <c r="D67" s="2"/>
      <c r="E67" s="2"/>
      <c r="F67" s="2"/>
      <c r="G67" s="7"/>
      <c r="H67" s="7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63" header="0.33" footer="0.75"/>
  <pageSetup horizontalDpi="600" verticalDpi="60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ivy</cp:lastModifiedBy>
  <cp:lastPrinted>2002-08-20T01:18:53Z</cp:lastPrinted>
  <dcterms:created xsi:type="dcterms:W3CDTF">1999-10-15T08:00:31Z</dcterms:created>
  <dcterms:modified xsi:type="dcterms:W3CDTF">2002-08-01T06:45:40Z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