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'Sheet1'!$A$1:$I$193</definedName>
  </definedNames>
  <calcPr fullCalcOnLoad="1"/>
</workbook>
</file>

<file path=xl/sharedStrings.xml><?xml version="1.0" encoding="utf-8"?>
<sst xmlns="http://schemas.openxmlformats.org/spreadsheetml/2006/main" count="182" uniqueCount="141">
  <si>
    <t xml:space="preserve"> </t>
  </si>
  <si>
    <t>RM'000</t>
  </si>
  <si>
    <t>FIXED ASSETS</t>
  </si>
  <si>
    <t>CURRENT ASSETS</t>
  </si>
  <si>
    <t>STOCK</t>
  </si>
  <si>
    <t>TRADE DEBTORS</t>
  </si>
  <si>
    <t>OTHER DEBTORS</t>
  </si>
  <si>
    <t>CURRENT LIABILITIES</t>
  </si>
  <si>
    <t>TRADE CREDITORS</t>
  </si>
  <si>
    <t>OTHER CREDITORS</t>
  </si>
  <si>
    <t>SHORT TERM BORROWINGS</t>
  </si>
  <si>
    <t>NET CURRENT ASSETS</t>
  </si>
  <si>
    <t>TOTAL</t>
  </si>
  <si>
    <t>SHAREHOLDERS' FUNDS</t>
  </si>
  <si>
    <t>SHARE CAPITAL</t>
  </si>
  <si>
    <t>RETAINED PROFIT</t>
  </si>
  <si>
    <t>LONG TERM LOAN</t>
  </si>
  <si>
    <t>DEFERRED TAXATION</t>
  </si>
  <si>
    <t>RESERVE ON CONSOLIDATION</t>
  </si>
  <si>
    <t>SHARE PREMIUM</t>
  </si>
  <si>
    <t>DIVIDEND</t>
  </si>
  <si>
    <t>NOTES</t>
  </si>
  <si>
    <t>1.</t>
  </si>
  <si>
    <t>ACCOUNTING POLICIES</t>
  </si>
  <si>
    <t>2.</t>
  </si>
  <si>
    <t>EXCEPTIONAL ITEM</t>
  </si>
  <si>
    <t>3.</t>
  </si>
  <si>
    <t>EXTRAORDINARY ITEM</t>
  </si>
  <si>
    <t>There was no extraordinary item in the quarterly financial statement under review.</t>
  </si>
  <si>
    <t>4.</t>
  </si>
  <si>
    <t>TAXATION</t>
  </si>
  <si>
    <t>5.</t>
  </si>
  <si>
    <t>PRE-ACQUISITION PROFITS</t>
  </si>
  <si>
    <t>6.</t>
  </si>
  <si>
    <t>SALE OF INVESTMENT AND PROPERTIES</t>
  </si>
  <si>
    <t>There were no profits on sale of investments and properties for this quarter.</t>
  </si>
  <si>
    <t>7.</t>
  </si>
  <si>
    <t>PURCHASE AND SALE OF QUOTED SECURITIES</t>
  </si>
  <si>
    <t>8.</t>
  </si>
  <si>
    <t>COMPOSITION OF COMPANY</t>
  </si>
  <si>
    <t>9.</t>
  </si>
  <si>
    <t>CORPORATE PROPOSAL</t>
  </si>
  <si>
    <t>No corporate proposal being announced for the period under review.</t>
  </si>
  <si>
    <t>10.</t>
  </si>
  <si>
    <t>SEASONALITY OR CYCLICALITY OF OPERATIONS</t>
  </si>
  <si>
    <t>demand for homogeneous tile is largely derived from construction activities.</t>
  </si>
  <si>
    <t>11.</t>
  </si>
  <si>
    <t>12.</t>
  </si>
  <si>
    <t>GROUP BORROWINGS</t>
  </si>
  <si>
    <t>Group borrowings consist of the following :</t>
  </si>
  <si>
    <t>As at</t>
  </si>
  <si>
    <t>Long term loan</t>
  </si>
  <si>
    <t>Bankers acceptance</t>
  </si>
  <si>
    <t>The above borrowings are secured by a first charge over certain  of the company's freehold</t>
  </si>
  <si>
    <t>land and buildings.</t>
  </si>
  <si>
    <t>13.</t>
  </si>
  <si>
    <t>CONTINGENT LIABILITIES</t>
  </si>
  <si>
    <t>14.</t>
  </si>
  <si>
    <t>MATERIAL LITIGATION</t>
  </si>
  <si>
    <t>that might materially affect the position or business of the Group.</t>
  </si>
  <si>
    <t>15.</t>
  </si>
  <si>
    <t>SEGMENTAL INFORMATION</t>
  </si>
  <si>
    <t>Operating</t>
  </si>
  <si>
    <t>Total assets</t>
  </si>
  <si>
    <t>Turnover</t>
  </si>
  <si>
    <t>Profit</t>
  </si>
  <si>
    <t>Employed</t>
  </si>
  <si>
    <t>Tiles</t>
  </si>
  <si>
    <t>Granirex</t>
  </si>
  <si>
    <t>Elastiment</t>
  </si>
  <si>
    <t>16.</t>
  </si>
  <si>
    <t>REVIEW OF PERFORMANCE</t>
  </si>
  <si>
    <t>17.</t>
  </si>
  <si>
    <t>PROSPECTS</t>
  </si>
  <si>
    <t>18.</t>
  </si>
  <si>
    <t>PROFIT FORECAST</t>
  </si>
  <si>
    <t>19.</t>
  </si>
  <si>
    <t>20.</t>
  </si>
  <si>
    <t>Term loan payable within 12 months</t>
  </si>
  <si>
    <t>Bank overdraft</t>
  </si>
  <si>
    <t>There was no exceptional item in the quarterly financial statement under review.</t>
  </si>
  <si>
    <t>OFF BALANCE SHEET FINANCIAL INSTRUMENTS</t>
  </si>
  <si>
    <t>The Group does not have any financial instruments with off balance sheet risk.</t>
  </si>
  <si>
    <t xml:space="preserve">The Board is of the opinion that the Group  will  continue  to  operate  under  a  challenging </t>
  </si>
  <si>
    <t>The Group is not engaged in any material litigation and is  not  aware  of  any  proceedings</t>
  </si>
  <si>
    <t>There were no purchases or sales of  quoted securities by the companies in the group that</t>
  </si>
  <si>
    <t>are not exempted by the Exchange.</t>
  </si>
  <si>
    <t>The quarterly statements have been  prepared  using  the  same  accounting  policies  and</t>
  </si>
  <si>
    <t>method of computation as compared with the recent annual financial statement.</t>
  </si>
  <si>
    <t>REVIEW OF PERFORMANCE FOR THE QUARTER</t>
  </si>
  <si>
    <t>CASH &amp; BANK BALANCE</t>
  </si>
  <si>
    <t>period under review.</t>
  </si>
  <si>
    <t>Not applicable.</t>
  </si>
  <si>
    <t>21.</t>
  </si>
  <si>
    <t>ISSUANCE AND REPAYMENT OF DEBTS AND SECURITIES</t>
  </si>
  <si>
    <t>AUDITED</t>
  </si>
  <si>
    <t>The Group's business is closely linked to  the  growth  of  the  construction  sector  as the</t>
  </si>
  <si>
    <t xml:space="preserve">There were no issuance and repayment of debts  and equity securities, share  buy-backs, </t>
  </si>
  <si>
    <t>share cancellations, shares held as treasury shares and resale of treasury shares for  the</t>
  </si>
  <si>
    <t xml:space="preserve">Interest is charged at 1.25% per annum above the bank's base lending  rate  or  inter-bank </t>
  </si>
  <si>
    <t>rate whichever is applicable.</t>
  </si>
  <si>
    <t>SEACERA TILES BERHAD (Company No : 163751-H)</t>
  </si>
  <si>
    <t>TAX RECOVERABLE</t>
  </si>
  <si>
    <t>31/12/1999</t>
  </si>
  <si>
    <t>NET TANGIBLE ASSETS PER SHARE (SEN)</t>
  </si>
  <si>
    <t>CONSOLIDATED BALANCE SHEET AS AT  31ST DEC 2000</t>
  </si>
  <si>
    <t>31/12/2000</t>
  </si>
  <si>
    <t>There were no pre-acquisition profits for the period ended 31st December 2000</t>
  </si>
  <si>
    <t>than the previous quarter. This was attributed to a higher demand in the fourth quarter.</t>
  </si>
  <si>
    <t>The Company acquired E-Seacera Sdn Bhd, a company incorporated in Malaysia, as a</t>
  </si>
  <si>
    <t>wholly-owned subsidiary in the first quarter.</t>
  </si>
  <si>
    <t>business environment and barring any unforseen circumstances, the performance of the</t>
  </si>
  <si>
    <t>Group for the financial year ending 31 December 2001 is expected to be satisfactory.</t>
  </si>
  <si>
    <t>INTANGIBLE ASSETS</t>
  </si>
  <si>
    <t>SEACERA TILES BERHAD (Company No: 163751-H)</t>
  </si>
  <si>
    <t>The provision for taxation does not contain any adjustment for under or over-provision</t>
  </si>
  <si>
    <t>in respect of prior years.</t>
  </si>
  <si>
    <t>Revolving loan</t>
  </si>
  <si>
    <t>The marginal decline in profit before tax was mainly due to a lower average selling</t>
  </si>
  <si>
    <t>price.</t>
  </si>
  <si>
    <t>The banking facilities including Bank Guarantee granted to the Company are secured</t>
  </si>
  <si>
    <t>as follows: -</t>
  </si>
  <si>
    <t>(iii) general letter of pledge and a blanket counter indemnity.</t>
  </si>
  <si>
    <t>(ii)  general security agreement relating to goods held; and</t>
  </si>
  <si>
    <t>(i)   first charge over certain of the Company's freehold land and buildings;</t>
  </si>
  <si>
    <t>being bank guarantee given to third parties for manufacturing activities.</t>
  </si>
  <si>
    <t>As at 31st DEC 2000, total outstanding contingent liabilities stood at RM0.600 million</t>
  </si>
  <si>
    <t>The Group recorded a turnover of RM12.204 million  which was marginally higher</t>
  </si>
  <si>
    <t>The Group achieved a lower profit before tax of RM2.309 million for the quarter</t>
  </si>
  <si>
    <t>ended 31st Dec 2000 as compared with RM2.740 million previous year.</t>
  </si>
  <si>
    <t>(a)(i)</t>
  </si>
  <si>
    <t>A final ordinary dividend of 7% (Tax Exempt) for the financial year ended 31</t>
  </si>
  <si>
    <t xml:space="preserve">   (ii)</t>
  </si>
  <si>
    <t xml:space="preserve">   (iii)</t>
  </si>
  <si>
    <t>December 2000 has been recommended by the Board;</t>
  </si>
  <si>
    <t>The amount per share - 7 sen;</t>
  </si>
  <si>
    <t xml:space="preserve">   (iv)</t>
  </si>
  <si>
    <t>The date payable would be determined later.</t>
  </si>
  <si>
    <t>(b)</t>
  </si>
  <si>
    <t>The previous corresponding period - 7 sen;</t>
  </si>
  <si>
    <t>The total dividend for the current financial year - 7 sen.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</si>
</sst>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3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65" fontId="0" fillId="0" borderId="4" xfId="15" applyNumberFormat="1" applyBorder="1" applyAlignment="1">
      <alignment/>
    </xf>
    <xf numFmtId="43" fontId="0" fillId="0" borderId="0" xfId="0" applyNumberFormat="1" applyAlignment="1">
      <alignment/>
    </xf>
    <xf numFmtId="165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4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workbookViewId="0" topLeftCell="A176">
      <selection activeCell="C187" sqref="C187"/>
    </sheetView>
  </sheetViews>
  <sheetFormatPr defaultColWidth="9.140625" defaultRowHeight="12.75"/>
  <cols>
    <col min="5" max="5" width="9.28125" style="0" bestFit="1" customWidth="1"/>
    <col min="6" max="6" width="10.421875" style="0" bestFit="1" customWidth="1"/>
    <col min="8" max="8" width="10.28125" style="0" bestFit="1" customWidth="1"/>
  </cols>
  <sheetData>
    <row r="1" spans="1:8" ht="12.75">
      <c r="A1" s="22" t="s">
        <v>114</v>
      </c>
      <c r="G1" s="16" t="s">
        <v>0</v>
      </c>
      <c r="H1" s="16"/>
    </row>
    <row r="2" spans="1:8" ht="12.75">
      <c r="A2" s="3" t="s">
        <v>105</v>
      </c>
      <c r="B2" s="1"/>
      <c r="C2" s="1"/>
      <c r="D2" s="1"/>
      <c r="E2" s="1"/>
      <c r="F2" s="1"/>
      <c r="G2" s="1"/>
      <c r="H2" s="1"/>
    </row>
    <row r="3" ht="12.75">
      <c r="H3" s="4" t="s">
        <v>95</v>
      </c>
    </row>
    <row r="4" spans="6:8" ht="12.75">
      <c r="F4" s="4" t="s">
        <v>106</v>
      </c>
      <c r="H4" s="11" t="s">
        <v>103</v>
      </c>
    </row>
    <row r="5" spans="6:8" ht="12.75">
      <c r="F5" s="4" t="s">
        <v>1</v>
      </c>
      <c r="H5" s="4" t="s">
        <v>1</v>
      </c>
    </row>
    <row r="6" ht="12.75">
      <c r="F6" s="6"/>
    </row>
    <row r="7" spans="1:8" ht="12.75">
      <c r="A7" s="2" t="s">
        <v>2</v>
      </c>
      <c r="F7" s="5">
        <v>52572</v>
      </c>
      <c r="H7" s="5">
        <v>53656</v>
      </c>
    </row>
    <row r="8" spans="1:8" ht="12.75">
      <c r="A8" s="2" t="s">
        <v>113</v>
      </c>
      <c r="F8" s="5">
        <v>3</v>
      </c>
      <c r="H8" s="5"/>
    </row>
    <row r="10" ht="12.75">
      <c r="A10" s="2" t="s">
        <v>3</v>
      </c>
    </row>
    <row r="11" ht="12.75">
      <c r="D11" t="s">
        <v>0</v>
      </c>
    </row>
    <row r="12" spans="2:8" ht="12.75">
      <c r="B12" t="s">
        <v>4</v>
      </c>
      <c r="F12" s="5">
        <v>22553</v>
      </c>
      <c r="H12" s="5">
        <v>21328</v>
      </c>
    </row>
    <row r="13" spans="2:8" ht="12.75">
      <c r="B13" t="s">
        <v>5</v>
      </c>
      <c r="F13" s="5">
        <v>17396</v>
      </c>
      <c r="H13" s="5">
        <v>18517</v>
      </c>
    </row>
    <row r="14" spans="2:8" ht="12.75">
      <c r="B14" t="s">
        <v>6</v>
      </c>
      <c r="F14" s="5">
        <f>3878-3</f>
        <v>3875</v>
      </c>
      <c r="H14" s="5">
        <f>1372+1593+1-1594</f>
        <v>1372</v>
      </c>
    </row>
    <row r="15" spans="2:8" ht="12.75">
      <c r="B15" t="s">
        <v>102</v>
      </c>
      <c r="F15" s="5">
        <v>891</v>
      </c>
      <c r="H15" s="5">
        <v>1594</v>
      </c>
    </row>
    <row r="16" spans="2:8" ht="12.75">
      <c r="B16" t="s">
        <v>90</v>
      </c>
      <c r="F16" s="7">
        <v>755</v>
      </c>
      <c r="H16" s="7">
        <v>774</v>
      </c>
    </row>
    <row r="17" spans="6:8" ht="12.75">
      <c r="F17" s="8">
        <f>SUM(F12:F16)</f>
        <v>45470</v>
      </c>
      <c r="H17" s="8">
        <f>SUM(H12:H16)</f>
        <v>43585</v>
      </c>
    </row>
    <row r="19" ht="12.75">
      <c r="A19" s="2" t="s">
        <v>7</v>
      </c>
    </row>
    <row r="21" spans="2:8" ht="12.75">
      <c r="B21" t="s">
        <v>8</v>
      </c>
      <c r="F21" s="5">
        <f>3075-2</f>
        <v>3073</v>
      </c>
      <c r="G21" s="5"/>
      <c r="H21" s="5">
        <v>3971</v>
      </c>
    </row>
    <row r="22" spans="2:8" ht="12.75">
      <c r="B22" t="s">
        <v>9</v>
      </c>
      <c r="F22" s="5">
        <v>1365</v>
      </c>
      <c r="G22" s="5"/>
      <c r="H22" s="5">
        <v>1500</v>
      </c>
    </row>
    <row r="23" spans="2:8" ht="12.75">
      <c r="B23" t="s">
        <v>10</v>
      </c>
      <c r="F23" s="5">
        <v>9238</v>
      </c>
      <c r="G23" s="5"/>
      <c r="H23" s="5">
        <v>8079</v>
      </c>
    </row>
    <row r="24" spans="2:8" ht="12.75">
      <c r="B24" t="s">
        <v>20</v>
      </c>
      <c r="F24" s="5">
        <v>0</v>
      </c>
      <c r="G24" s="5"/>
      <c r="H24" s="5">
        <v>2800</v>
      </c>
    </row>
    <row r="25" spans="6:8" ht="12.75">
      <c r="F25" s="21">
        <f>SUM(F21:F24)</f>
        <v>13676</v>
      </c>
      <c r="G25" s="5"/>
      <c r="H25" s="21">
        <f>SUM(H21:H24)</f>
        <v>16350</v>
      </c>
    </row>
    <row r="27" spans="1:8" ht="12.75">
      <c r="A27" s="2" t="s">
        <v>11</v>
      </c>
      <c r="F27" s="6">
        <f>+F17-F25</f>
        <v>31794</v>
      </c>
      <c r="H27" s="6">
        <f>+H17-H25</f>
        <v>27235</v>
      </c>
    </row>
    <row r="29" spans="1:8" ht="13.5" thickBot="1">
      <c r="A29" s="2" t="s">
        <v>12</v>
      </c>
      <c r="F29" s="9">
        <f>+F7+F27+F8</f>
        <v>84369</v>
      </c>
      <c r="H29" s="9">
        <f>+H7+H27</f>
        <v>80891</v>
      </c>
    </row>
    <row r="31" spans="1:6" ht="12.75">
      <c r="A31" s="2" t="s">
        <v>13</v>
      </c>
      <c r="F31" t="s">
        <v>0</v>
      </c>
    </row>
    <row r="33" spans="1:8" ht="12.75">
      <c r="A33" t="s">
        <v>14</v>
      </c>
      <c r="F33" s="5">
        <v>39999</v>
      </c>
      <c r="H33" s="5">
        <v>39999</v>
      </c>
    </row>
    <row r="34" spans="1:8" ht="12.75">
      <c r="A34" t="s">
        <v>19</v>
      </c>
      <c r="F34" s="5">
        <v>2554</v>
      </c>
      <c r="H34" s="5">
        <v>2554</v>
      </c>
    </row>
    <row r="35" spans="1:8" ht="12.75">
      <c r="A35" t="s">
        <v>15</v>
      </c>
      <c r="F35" s="5">
        <v>36416</v>
      </c>
      <c r="H35" s="5">
        <v>31362</v>
      </c>
    </row>
    <row r="36" spans="1:8" ht="12.75">
      <c r="A36" t="s">
        <v>18</v>
      </c>
      <c r="F36" s="7">
        <v>292</v>
      </c>
      <c r="H36" s="7">
        <v>292</v>
      </c>
    </row>
    <row r="37" spans="6:8" ht="12.75">
      <c r="F37" s="5">
        <f>SUM(F33:F36)</f>
        <v>79261</v>
      </c>
      <c r="H37" s="5">
        <f>SUM(H33:H36)</f>
        <v>74207</v>
      </c>
    </row>
    <row r="38" spans="1:8" ht="12.75">
      <c r="A38" t="s">
        <v>16</v>
      </c>
      <c r="F38" s="5">
        <v>2639</v>
      </c>
      <c r="H38" s="5">
        <v>4347</v>
      </c>
    </row>
    <row r="39" spans="1:8" ht="12.75">
      <c r="A39" t="s">
        <v>17</v>
      </c>
      <c r="F39" s="5">
        <v>2469</v>
      </c>
      <c r="H39" s="5">
        <v>2337</v>
      </c>
    </row>
    <row r="40" spans="1:8" ht="13.5" thickBot="1">
      <c r="A40" t="s">
        <v>12</v>
      </c>
      <c r="F40" s="10">
        <f>SUM(F37:F39)</f>
        <v>84369</v>
      </c>
      <c r="H40" s="10">
        <f>SUM(H37:H39)</f>
        <v>80891</v>
      </c>
    </row>
    <row r="42" spans="1:9" ht="12.75">
      <c r="A42" t="s">
        <v>104</v>
      </c>
      <c r="F42" s="23">
        <f>(+F40-F38-F39)/F33*100</f>
        <v>198.15745393634842</v>
      </c>
      <c r="H42" s="23">
        <v>185</v>
      </c>
      <c r="I42" t="s">
        <v>0</v>
      </c>
    </row>
    <row r="43" spans="6:8" ht="12.75">
      <c r="F43" s="17" t="s">
        <v>0</v>
      </c>
      <c r="H43" s="20"/>
    </row>
    <row r="44" spans="3:8" ht="12.75">
      <c r="C44" t="s">
        <v>0</v>
      </c>
      <c r="F44" s="20"/>
      <c r="H44" s="20"/>
    </row>
    <row r="45" spans="6:8" ht="12.75">
      <c r="F45" s="20"/>
      <c r="H45" s="20"/>
    </row>
    <row r="48" ht="12.75">
      <c r="A48" s="2" t="s">
        <v>101</v>
      </c>
    </row>
    <row r="49" ht="12.75">
      <c r="A49" s="3" t="s">
        <v>21</v>
      </c>
    </row>
    <row r="50" ht="12.75">
      <c r="A50" s="12"/>
    </row>
    <row r="51" spans="1:2" ht="12.75">
      <c r="A51" s="13" t="s">
        <v>22</v>
      </c>
      <c r="B51" s="2" t="s">
        <v>23</v>
      </c>
    </row>
    <row r="53" spans="1:2" ht="12.75">
      <c r="A53" t="s">
        <v>0</v>
      </c>
      <c r="B53" t="s">
        <v>87</v>
      </c>
    </row>
    <row r="54" spans="1:2" ht="12.75">
      <c r="A54" t="s">
        <v>0</v>
      </c>
      <c r="B54" t="s">
        <v>88</v>
      </c>
    </row>
    <row r="56" spans="1:2" ht="12.75">
      <c r="A56" s="14" t="s">
        <v>24</v>
      </c>
      <c r="B56" s="2" t="s">
        <v>25</v>
      </c>
    </row>
    <row r="58" spans="1:2" ht="12.75">
      <c r="A58" t="s">
        <v>0</v>
      </c>
      <c r="B58" t="s">
        <v>80</v>
      </c>
    </row>
    <row r="60" spans="1:2" ht="12.75">
      <c r="A60" s="14" t="s">
        <v>26</v>
      </c>
      <c r="B60" s="2" t="s">
        <v>27</v>
      </c>
    </row>
    <row r="62" spans="1:2" ht="12.75">
      <c r="A62" t="s">
        <v>0</v>
      </c>
      <c r="B62" t="s">
        <v>28</v>
      </c>
    </row>
    <row r="64" spans="1:2" ht="12.75">
      <c r="A64" s="15" t="s">
        <v>29</v>
      </c>
      <c r="B64" s="2" t="s">
        <v>30</v>
      </c>
    </row>
    <row r="66" spans="1:2" ht="12.75">
      <c r="A66" t="s">
        <v>0</v>
      </c>
      <c r="B66" t="s">
        <v>115</v>
      </c>
    </row>
    <row r="67" ht="12.75">
      <c r="B67" t="s">
        <v>116</v>
      </c>
    </row>
    <row r="68" spans="5:8" ht="12.75">
      <c r="E68" s="16"/>
      <c r="F68" s="16"/>
      <c r="G68" s="16"/>
      <c r="H68" s="16"/>
    </row>
    <row r="69" spans="1:8" ht="12.75">
      <c r="A69" s="14" t="s">
        <v>31</v>
      </c>
      <c r="B69" s="2" t="s">
        <v>32</v>
      </c>
      <c r="E69" s="16"/>
      <c r="F69" s="16"/>
      <c r="G69" s="16"/>
      <c r="H69" s="16"/>
    </row>
    <row r="71" spans="1:2" ht="12.75">
      <c r="A71" t="s">
        <v>0</v>
      </c>
      <c r="B71" t="s">
        <v>107</v>
      </c>
    </row>
    <row r="73" spans="1:2" ht="12.75">
      <c r="A73" s="14" t="s">
        <v>33</v>
      </c>
      <c r="B73" s="2" t="s">
        <v>34</v>
      </c>
    </row>
    <row r="75" spans="1:2" ht="12.75">
      <c r="A75" t="s">
        <v>0</v>
      </c>
      <c r="B75" t="s">
        <v>35</v>
      </c>
    </row>
    <row r="77" spans="1:2" ht="12.75">
      <c r="A77" s="14" t="s">
        <v>36</v>
      </c>
      <c r="B77" s="2" t="s">
        <v>37</v>
      </c>
    </row>
    <row r="79" spans="1:2" ht="12.75">
      <c r="A79" t="s">
        <v>0</v>
      </c>
      <c r="B79" t="s">
        <v>85</v>
      </c>
    </row>
    <row r="80" ht="12.75">
      <c r="B80" t="s">
        <v>86</v>
      </c>
    </row>
    <row r="82" spans="1:2" ht="12.75">
      <c r="A82" s="14" t="s">
        <v>38</v>
      </c>
      <c r="B82" s="2" t="s">
        <v>39</v>
      </c>
    </row>
    <row r="84" spans="1:2" ht="12.75">
      <c r="A84" t="s">
        <v>0</v>
      </c>
      <c r="B84" t="s">
        <v>109</v>
      </c>
    </row>
    <row r="85" ht="12.75">
      <c r="B85" t="s">
        <v>110</v>
      </c>
    </row>
    <row r="87" spans="1:2" ht="12.75">
      <c r="A87" s="14" t="s">
        <v>40</v>
      </c>
      <c r="B87" s="2" t="s">
        <v>41</v>
      </c>
    </row>
    <row r="89" spans="1:2" ht="12.75">
      <c r="A89" t="s">
        <v>0</v>
      </c>
      <c r="B89" t="s">
        <v>42</v>
      </c>
    </row>
    <row r="91" spans="1:2" ht="12.75">
      <c r="A91" s="14" t="s">
        <v>43</v>
      </c>
      <c r="B91" s="2" t="s">
        <v>44</v>
      </c>
    </row>
    <row r="93" spans="1:2" ht="12.75">
      <c r="A93" t="s">
        <v>0</v>
      </c>
      <c r="B93" t="s">
        <v>96</v>
      </c>
    </row>
    <row r="94" ht="12.75">
      <c r="B94" t="s">
        <v>45</v>
      </c>
    </row>
    <row r="96" spans="1:2" ht="12.75">
      <c r="A96" s="14" t="s">
        <v>46</v>
      </c>
      <c r="B96" s="2" t="s">
        <v>94</v>
      </c>
    </row>
    <row r="98" ht="12.75">
      <c r="B98" t="s">
        <v>97</v>
      </c>
    </row>
    <row r="99" ht="12.75">
      <c r="B99" t="s">
        <v>98</v>
      </c>
    </row>
    <row r="100" ht="12.75">
      <c r="B100" t="s">
        <v>91</v>
      </c>
    </row>
    <row r="101" ht="12.75">
      <c r="B101" t="s">
        <v>0</v>
      </c>
    </row>
    <row r="102" spans="1:2" ht="12.75">
      <c r="A102" s="14" t="s">
        <v>47</v>
      </c>
      <c r="B102" s="2" t="s">
        <v>48</v>
      </c>
    </row>
    <row r="104" spans="1:2" ht="12.75">
      <c r="A104" t="s">
        <v>0</v>
      </c>
      <c r="B104" t="s">
        <v>49</v>
      </c>
    </row>
    <row r="105" spans="7:8" ht="12.75">
      <c r="G105" s="4" t="s">
        <v>50</v>
      </c>
      <c r="H105" s="4" t="s">
        <v>50</v>
      </c>
    </row>
    <row r="106" spans="7:8" ht="12.75">
      <c r="G106" s="4" t="s">
        <v>106</v>
      </c>
      <c r="H106" s="4" t="s">
        <v>103</v>
      </c>
    </row>
    <row r="107" spans="7:8" ht="12.75">
      <c r="G107" s="4" t="s">
        <v>1</v>
      </c>
      <c r="H107" s="4" t="s">
        <v>1</v>
      </c>
    </row>
    <row r="109" spans="3:8" ht="13.5" thickBot="1">
      <c r="C109" t="s">
        <v>51</v>
      </c>
      <c r="G109" s="19">
        <v>2639</v>
      </c>
      <c r="H109" s="19">
        <f>+H38</f>
        <v>4347</v>
      </c>
    </row>
    <row r="110" spans="7:8" ht="13.5" thickTop="1">
      <c r="G110" s="5"/>
      <c r="H110" s="5"/>
    </row>
    <row r="111" spans="3:8" ht="12.75">
      <c r="C111" t="s">
        <v>78</v>
      </c>
      <c r="G111" s="5">
        <v>1680</v>
      </c>
      <c r="H111" s="5">
        <v>1584</v>
      </c>
    </row>
    <row r="112" spans="3:8" ht="12.75">
      <c r="C112" t="s">
        <v>52</v>
      </c>
      <c r="G112" s="5">
        <v>6716</v>
      </c>
      <c r="H112" s="5">
        <v>6227</v>
      </c>
    </row>
    <row r="113" spans="3:8" ht="12.75">
      <c r="C113" t="s">
        <v>79</v>
      </c>
      <c r="G113" s="5">
        <v>842</v>
      </c>
      <c r="H113" s="5">
        <v>268</v>
      </c>
    </row>
    <row r="114" spans="3:8" ht="12.75">
      <c r="C114" t="s">
        <v>117</v>
      </c>
      <c r="G114" s="5">
        <v>0</v>
      </c>
      <c r="H114" s="5">
        <v>0</v>
      </c>
    </row>
    <row r="115" spans="7:8" ht="13.5" thickBot="1">
      <c r="G115" s="10">
        <f>SUM(G111:G114)</f>
        <v>9238</v>
      </c>
      <c r="H115" s="10">
        <f>SUM(H111:H114)</f>
        <v>8079</v>
      </c>
    </row>
    <row r="116" spans="7:8" ht="12.75">
      <c r="G116" s="17"/>
      <c r="H116" s="17"/>
    </row>
    <row r="117" spans="2:8" ht="12.75">
      <c r="B117" t="s">
        <v>53</v>
      </c>
      <c r="G117" s="17"/>
      <c r="H117" s="17"/>
    </row>
    <row r="118" spans="2:8" ht="12.75">
      <c r="B118" t="s">
        <v>54</v>
      </c>
      <c r="G118" s="17"/>
      <c r="H118" s="17"/>
    </row>
    <row r="120" ht="12.75">
      <c r="B120" t="s">
        <v>99</v>
      </c>
    </row>
    <row r="121" ht="12.75">
      <c r="B121" t="s">
        <v>100</v>
      </c>
    </row>
    <row r="123" spans="1:2" ht="12.75">
      <c r="A123" s="14" t="s">
        <v>55</v>
      </c>
      <c r="B123" s="2" t="s">
        <v>56</v>
      </c>
    </row>
    <row r="124" spans="1:2" ht="12.75">
      <c r="A124" s="14"/>
      <c r="B124" s="2"/>
    </row>
    <row r="125" spans="1:2" ht="12.75">
      <c r="A125" s="14"/>
      <c r="B125" t="s">
        <v>126</v>
      </c>
    </row>
    <row r="126" spans="1:2" ht="12.75">
      <c r="A126" s="14"/>
      <c r="B126" t="s">
        <v>125</v>
      </c>
    </row>
    <row r="128" ht="12.75">
      <c r="B128" t="s">
        <v>120</v>
      </c>
    </row>
    <row r="129" ht="12.75">
      <c r="B129" t="s">
        <v>121</v>
      </c>
    </row>
    <row r="131" ht="12.75">
      <c r="B131" t="s">
        <v>124</v>
      </c>
    </row>
    <row r="132" ht="12.75">
      <c r="B132" t="s">
        <v>123</v>
      </c>
    </row>
    <row r="133" ht="12.75">
      <c r="B133" t="s">
        <v>122</v>
      </c>
    </row>
    <row r="135" spans="1:2" ht="12.75">
      <c r="A135" s="14" t="s">
        <v>57</v>
      </c>
      <c r="B135" s="2" t="s">
        <v>81</v>
      </c>
    </row>
    <row r="136" ht="12.75">
      <c r="A136" s="14"/>
    </row>
    <row r="137" ht="12.75">
      <c r="B137" t="s">
        <v>82</v>
      </c>
    </row>
    <row r="139" spans="1:2" ht="12.75">
      <c r="A139" s="14" t="s">
        <v>60</v>
      </c>
      <c r="B139" s="2" t="s">
        <v>58</v>
      </c>
    </row>
    <row r="140" ht="12.75">
      <c r="A140" t="s">
        <v>0</v>
      </c>
    </row>
    <row r="141" ht="12.75">
      <c r="B141" t="s">
        <v>84</v>
      </c>
    </row>
    <row r="142" ht="12.75">
      <c r="B142" t="s">
        <v>59</v>
      </c>
    </row>
    <row r="144" spans="1:2" ht="12.75">
      <c r="A144" s="14" t="s">
        <v>70</v>
      </c>
      <c r="B144" s="2" t="s">
        <v>61</v>
      </c>
    </row>
    <row r="145" spans="4:8" ht="12.75">
      <c r="D145" t="s">
        <v>0</v>
      </c>
      <c r="F145" s="2"/>
      <c r="G145" s="2" t="s">
        <v>62</v>
      </c>
      <c r="H145" s="4" t="s">
        <v>63</v>
      </c>
    </row>
    <row r="146" spans="6:8" ht="12.75">
      <c r="F146" s="2" t="s">
        <v>64</v>
      </c>
      <c r="G146" s="4" t="s">
        <v>65</v>
      </c>
      <c r="H146" s="4" t="s">
        <v>66</v>
      </c>
    </row>
    <row r="147" spans="6:8" ht="12.75">
      <c r="F147" s="4" t="s">
        <v>1</v>
      </c>
      <c r="G147" s="4" t="s">
        <v>1</v>
      </c>
      <c r="H147" s="4" t="s">
        <v>1</v>
      </c>
    </row>
    <row r="148" ht="12.75">
      <c r="E148" t="s">
        <v>0</v>
      </c>
    </row>
    <row r="149" spans="2:8" ht="12.75">
      <c r="B149" t="s">
        <v>67</v>
      </c>
      <c r="F149" s="5">
        <v>43617</v>
      </c>
      <c r="G149" s="5">
        <v>6990</v>
      </c>
      <c r="H149" s="5">
        <v>97599</v>
      </c>
    </row>
    <row r="150" spans="2:8" ht="12.75">
      <c r="B150" t="s">
        <v>68</v>
      </c>
      <c r="F150" s="5">
        <v>19</v>
      </c>
      <c r="G150" s="5">
        <v>3</v>
      </c>
      <c r="H150" s="5">
        <v>439</v>
      </c>
    </row>
    <row r="151" spans="2:8" ht="12.75">
      <c r="B151" t="s">
        <v>69</v>
      </c>
      <c r="F151" s="7">
        <v>0</v>
      </c>
      <c r="G151" s="7">
        <v>0</v>
      </c>
      <c r="H151" s="7">
        <v>7</v>
      </c>
    </row>
    <row r="152" spans="2:8" ht="12.75">
      <c r="B152" t="s">
        <v>0</v>
      </c>
      <c r="F152" s="21">
        <f>SUM(F149:F151)</f>
        <v>43636</v>
      </c>
      <c r="G152" s="21">
        <f>SUM(G149:G151)</f>
        <v>6993</v>
      </c>
      <c r="H152" s="21">
        <f>SUM(H149:H151)</f>
        <v>98045</v>
      </c>
    </row>
    <row r="153" spans="6:8" ht="12.75">
      <c r="F153" s="17"/>
      <c r="G153" s="17"/>
      <c r="H153" s="17"/>
    </row>
    <row r="154" spans="1:8" ht="12.75">
      <c r="A154" s="14" t="s">
        <v>72</v>
      </c>
      <c r="B154" s="2" t="s">
        <v>89</v>
      </c>
      <c r="F154" s="17"/>
      <c r="G154" s="17"/>
      <c r="H154" s="17"/>
    </row>
    <row r="155" spans="6:8" ht="12.75">
      <c r="F155" s="17"/>
      <c r="G155" s="17"/>
      <c r="H155" s="17"/>
    </row>
    <row r="156" ht="12.75">
      <c r="B156" t="s">
        <v>127</v>
      </c>
    </row>
    <row r="157" ht="12.75">
      <c r="B157" t="s">
        <v>108</v>
      </c>
    </row>
    <row r="158" ht="12.75">
      <c r="B158" t="s">
        <v>0</v>
      </c>
    </row>
    <row r="159" spans="1:8" ht="12.75">
      <c r="A159" s="14" t="s">
        <v>74</v>
      </c>
      <c r="B159" s="2" t="s">
        <v>71</v>
      </c>
      <c r="F159" s="16"/>
      <c r="G159" s="16"/>
      <c r="H159" s="16"/>
    </row>
    <row r="160" ht="12.75">
      <c r="B160" t="s">
        <v>0</v>
      </c>
    </row>
    <row r="161" spans="1:2" ht="12.75">
      <c r="A161" t="s">
        <v>0</v>
      </c>
      <c r="B161" t="s">
        <v>128</v>
      </c>
    </row>
    <row r="162" ht="12.75">
      <c r="B162" t="s">
        <v>129</v>
      </c>
    </row>
    <row r="163" ht="12.75">
      <c r="B163" t="s">
        <v>0</v>
      </c>
    </row>
    <row r="164" ht="12.75">
      <c r="B164" t="s">
        <v>118</v>
      </c>
    </row>
    <row r="165" ht="12.75">
      <c r="B165" t="s">
        <v>119</v>
      </c>
    </row>
    <row r="166" ht="12.75">
      <c r="B166" t="s">
        <v>0</v>
      </c>
    </row>
    <row r="167" spans="1:2" ht="12.75">
      <c r="A167" s="14" t="s">
        <v>76</v>
      </c>
      <c r="B167" s="2" t="s">
        <v>73</v>
      </c>
    </row>
    <row r="168" ht="12.75">
      <c r="A168" s="15"/>
    </row>
    <row r="169" ht="12.75">
      <c r="B169" t="s">
        <v>83</v>
      </c>
    </row>
    <row r="170" ht="12.75">
      <c r="B170" t="s">
        <v>111</v>
      </c>
    </row>
    <row r="171" ht="12.75">
      <c r="B171" t="s">
        <v>112</v>
      </c>
    </row>
    <row r="173" spans="1:3" ht="12.75">
      <c r="A173" s="14" t="s">
        <v>77</v>
      </c>
      <c r="B173" s="2" t="s">
        <v>75</v>
      </c>
      <c r="C173" s="2"/>
    </row>
    <row r="174" spans="1:3" ht="12.75">
      <c r="A174" s="14"/>
      <c r="B174" s="2"/>
      <c r="C174" s="2"/>
    </row>
    <row r="175" spans="1:9" ht="12.75">
      <c r="A175" s="14"/>
      <c r="B175" s="18" t="s">
        <v>92</v>
      </c>
      <c r="C175" s="18"/>
      <c r="D175" s="18"/>
      <c r="E175" s="18"/>
      <c r="F175" s="18"/>
      <c r="G175" s="18"/>
      <c r="H175" s="18"/>
      <c r="I175" s="18"/>
    </row>
    <row r="176" spans="1:9" ht="12.75">
      <c r="A176" s="14"/>
      <c r="B176" s="18"/>
      <c r="C176" s="18"/>
      <c r="D176" s="18"/>
      <c r="E176" s="18"/>
      <c r="F176" s="18"/>
      <c r="G176" s="18"/>
      <c r="H176" s="18"/>
      <c r="I176" s="18"/>
    </row>
    <row r="177" spans="1:2" ht="12.75">
      <c r="A177" s="14" t="s">
        <v>93</v>
      </c>
      <c r="B177" s="2" t="s">
        <v>20</v>
      </c>
    </row>
    <row r="179" spans="2:3" ht="12.75">
      <c r="B179" t="s">
        <v>130</v>
      </c>
      <c r="C179" t="s">
        <v>131</v>
      </c>
    </row>
    <row r="180" ht="12.75">
      <c r="C180" t="s">
        <v>134</v>
      </c>
    </row>
    <row r="181" spans="1:3" ht="12.75">
      <c r="A181" s="2" t="s">
        <v>0</v>
      </c>
      <c r="B181" s="18" t="s">
        <v>132</v>
      </c>
      <c r="C181" t="s">
        <v>135</v>
      </c>
    </row>
    <row r="182" spans="2:3" ht="12.75">
      <c r="B182" t="s">
        <v>133</v>
      </c>
      <c r="C182" t="s">
        <v>139</v>
      </c>
    </row>
    <row r="183" spans="2:3" ht="12.75">
      <c r="B183" t="s">
        <v>136</v>
      </c>
      <c r="C183" t="s">
        <v>137</v>
      </c>
    </row>
    <row r="184" ht="12.75">
      <c r="B184" t="s">
        <v>0</v>
      </c>
    </row>
    <row r="185" spans="2:3" ht="12.75">
      <c r="B185" t="s">
        <v>138</v>
      </c>
      <c r="C185" t="s">
        <v>140</v>
      </c>
    </row>
    <row r="186" ht="12.75">
      <c r="B186" t="s">
        <v>0</v>
      </c>
    </row>
  </sheetData>
  <printOptions/>
  <pageMargins left="0.75" right="0.5" top="1" bottom="0.75" header="0.5" footer="0.5"/>
  <pageSetup horizontalDpi="180" verticalDpi="180" orientation="portrait" paperSize="9" r:id="rId1"/>
  <rowBreaks count="3" manualBreakCount="3">
    <brk id="46" max="255" man="1"/>
    <brk id="101" max="255" man="1"/>
    <brk id="1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Yan</cp:lastModifiedBy>
  <cp:lastPrinted>2001-04-11T05:53:41Z</cp:lastPrinted>
  <dcterms:created xsi:type="dcterms:W3CDTF">1999-10-26T04:20:28Z</dcterms:created>
  <dcterms:modified xsi:type="dcterms:W3CDTF">2001-02-28T02:40:44Z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