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'Sheet1'!$A$1:$L$304</definedName>
  </definedNames>
  <calcPr fullCalcOnLoad="1"/>
</workbook>
</file>

<file path=xl/sharedStrings.xml><?xml version="1.0" encoding="utf-8"?>
<sst xmlns="http://schemas.openxmlformats.org/spreadsheetml/2006/main" count="220" uniqueCount="174">
  <si>
    <t>ASTRAL SUPREME BERHAD</t>
  </si>
  <si>
    <t>NOTES TO THE FINANCIAL INFORMATION</t>
  </si>
  <si>
    <t>Basis of preparation</t>
  </si>
  <si>
    <t>This interim report is prepared in accordance with MASB 26 "Interim Financial Reporting" and paragraph 9.22</t>
  </si>
  <si>
    <t>of the Kuala Lumpur Exchange Listing Requirements, and should be read in conjunction whtih the Group's</t>
  </si>
  <si>
    <t>financial statements for the year ended 31 December 2001.</t>
  </si>
  <si>
    <t>The accounting policies and presentation adopted for the interim financial report are consistent with those</t>
  </si>
  <si>
    <t xml:space="preserve">accounting policy with respect to the recognition of dividends declared or proposed, in compliance with the </t>
  </si>
  <si>
    <t>new Malaysian Accounting Standards Board ('MASB') Standard No. 19 on "Events After the Balance Sheet</t>
  </si>
  <si>
    <t>Date".  In the previous year, the final dividend was accrued as a liability when proposed by the Directors.  This</t>
  </si>
  <si>
    <t xml:space="preserve">change in accounting policy has been accounted for retrospectively and has the effect of increasing the </t>
  </si>
  <si>
    <t xml:space="preserve">consolidated retained profits for the year ended 31 December 2001 by RM6.750 million and net tangible assets </t>
  </si>
  <si>
    <t>per share to RM1.42.</t>
  </si>
  <si>
    <t>Group retained profits</t>
  </si>
  <si>
    <t>RM'000</t>
  </si>
  <si>
    <t>At 31 December 2001 as previously reported in the audited balance sheet</t>
  </si>
  <si>
    <t>Add:  Proposed final dividend for the financial year ended 31 December 2001</t>
  </si>
  <si>
    <t>At 31 December 2001 as restated</t>
  </si>
  <si>
    <t xml:space="preserve">The final dividend was recognised as a liability after approval by the shareholders at the Annual General </t>
  </si>
  <si>
    <t>Meeting on 28 May 2002 and was paid on 12 June 2002.</t>
  </si>
  <si>
    <t>Taxation</t>
  </si>
  <si>
    <t xml:space="preserve">    9 months ended</t>
  </si>
  <si>
    <t>30.9.2002</t>
  </si>
  <si>
    <t>30.9.2001</t>
  </si>
  <si>
    <t xml:space="preserve">    3 months ended</t>
  </si>
  <si>
    <t>In respect of current period:</t>
  </si>
  <si>
    <t>income tax</t>
  </si>
  <si>
    <t>deferred tax</t>
  </si>
  <si>
    <t>Current taxation is in respect of interest income of the Company.</t>
  </si>
  <si>
    <t>Marketable securities</t>
  </si>
  <si>
    <t>At cost</t>
  </si>
  <si>
    <t>At book value</t>
  </si>
  <si>
    <t>quarter report</t>
  </si>
  <si>
    <t>(b)  Utilisation of proceeds</t>
  </si>
  <si>
    <t xml:space="preserve">      Not applicable</t>
  </si>
  <si>
    <t xml:space="preserve">      There were no corporate proposals announced but not completed at the date of this report.</t>
  </si>
  <si>
    <t>Debt and equity securities</t>
  </si>
  <si>
    <t>There were no group borrowings and debt securities as at 30 September 2002.</t>
  </si>
  <si>
    <t>10)</t>
  </si>
  <si>
    <t>11)</t>
  </si>
  <si>
    <t>Financial instruments</t>
  </si>
  <si>
    <t>12)</t>
  </si>
  <si>
    <t>adopted to the annual financial statements for the year ended 31 December 2001 except for the change in</t>
  </si>
  <si>
    <t xml:space="preserve"> 1)</t>
  </si>
  <si>
    <t xml:space="preserve"> 2)</t>
  </si>
  <si>
    <t xml:space="preserve"> 3)</t>
  </si>
  <si>
    <t xml:space="preserve"> 4)</t>
  </si>
  <si>
    <t xml:space="preserve"> 5)</t>
  </si>
  <si>
    <t>There were no issuances, cancellations, repurchases, resale and repayments of debt and equity securities</t>
  </si>
  <si>
    <t>for the current financial year to date.</t>
  </si>
  <si>
    <t xml:space="preserve"> 6)</t>
  </si>
  <si>
    <t>Contingent liabilities</t>
  </si>
  <si>
    <t xml:space="preserve"> 7)</t>
  </si>
  <si>
    <t>Subsequent event</t>
  </si>
  <si>
    <t>have not been reflected in the financial statements for the interim period.</t>
  </si>
  <si>
    <t>The managerment is not aware of any material events subsequent to the end of the period reported on that</t>
  </si>
  <si>
    <t xml:space="preserve"> 8)</t>
  </si>
  <si>
    <t xml:space="preserve"> 9)</t>
  </si>
  <si>
    <t>Seasonality or cyclicality of interim operations</t>
  </si>
  <si>
    <t>14)</t>
  </si>
  <si>
    <t>Material litigations</t>
  </si>
  <si>
    <t>15)</t>
  </si>
  <si>
    <t>16)</t>
  </si>
  <si>
    <t>17)</t>
  </si>
  <si>
    <t>Review of performance</t>
  </si>
  <si>
    <t>18)</t>
  </si>
  <si>
    <t>19)</t>
  </si>
  <si>
    <t>20)</t>
  </si>
  <si>
    <t>21)</t>
  </si>
  <si>
    <t>Earnings per share</t>
  </si>
  <si>
    <t>22)</t>
  </si>
  <si>
    <t>23)</t>
  </si>
  <si>
    <t>Dividends</t>
  </si>
  <si>
    <t>At market value</t>
  </si>
  <si>
    <t xml:space="preserve">Material change in the profit before tax for the quarter reported on as compared with the </t>
  </si>
  <si>
    <t>immediate preceding quarter</t>
  </si>
  <si>
    <t>The Group's quarterly performance can be affected by the market demand of the products which the Group</t>
  </si>
  <si>
    <t>manufactures for its major customers.</t>
  </si>
  <si>
    <t>The management is not aware of any material litigations from 31 December 2001 to the date of this report.</t>
  </si>
  <si>
    <t>(a)  Variance in profit forecast</t>
  </si>
  <si>
    <t>(b)  Shortfall in profit guarantee</t>
  </si>
  <si>
    <t>date.</t>
  </si>
  <si>
    <t>There were no disposals of unquoted investments and properties for the current quarter and financial year to</t>
  </si>
  <si>
    <t>(a)  Basic earnings per share</t>
  </si>
  <si>
    <t>(b)  Diluted earnings per share</t>
  </si>
  <si>
    <t>Unquoted investments and /or properties</t>
  </si>
  <si>
    <t>Sales</t>
  </si>
  <si>
    <t>3 months ended 30 September 2002</t>
  </si>
  <si>
    <t>Electronic and electrical consumer  and industrial products</t>
  </si>
  <si>
    <t>Investment holding</t>
  </si>
  <si>
    <t>3 months ended 30 September 2001</t>
  </si>
  <si>
    <t>consumer products and investment holding.</t>
  </si>
  <si>
    <t>9 months ended 30 September 2002</t>
  </si>
  <si>
    <t>9 months ended 30 September 2001</t>
  </si>
  <si>
    <t xml:space="preserve">      This is not applicable in the reporting quarter</t>
  </si>
  <si>
    <t xml:space="preserve">     Weighted average number of ordinary shares</t>
  </si>
  <si>
    <t xml:space="preserve">        in issue ('000)</t>
  </si>
  <si>
    <t xml:space="preserve">     Basic earnings per share (sen)</t>
  </si>
  <si>
    <t xml:space="preserve">     Diluted earnings per share (sen)</t>
  </si>
  <si>
    <t xml:space="preserve">     Net profit/(loss) for the period (RM'000)</t>
  </si>
  <si>
    <t>There were no material contingent liabilities as at 31 December 2001 or at the date of this report.</t>
  </si>
  <si>
    <t>Individually significant items</t>
  </si>
  <si>
    <t>Individually significant items for the three months ended 30 September 2002 are as follows:-</t>
  </si>
  <si>
    <t>Segmental reporting</t>
  </si>
  <si>
    <t>ter compared to a profit before tax of RM1.796 million on a turnover of RM14.457 million in the corresponding</t>
  </si>
  <si>
    <t>Carrying value of revalued property, plant and equipment</t>
  </si>
  <si>
    <t xml:space="preserve">quarter last year.  Apart from the decline in turnover from a cutback in orders, the lower profit was also due </t>
  </si>
  <si>
    <t xml:space="preserve">Final dividend approved by shareholders </t>
  </si>
  <si>
    <t xml:space="preserve">   in respect of the year ended 31 December 2001,</t>
  </si>
  <si>
    <t xml:space="preserve">dividend </t>
  </si>
  <si>
    <t>per share</t>
  </si>
  <si>
    <t xml:space="preserve">   on 16 October 2002 (2001 : 10 sen gross less tax</t>
  </si>
  <si>
    <t xml:space="preserve">   at 28% paid on 3 October 2001)</t>
  </si>
  <si>
    <t xml:space="preserve">   10 sen gross less tax at 28% and 10 sen tax</t>
  </si>
  <si>
    <t xml:space="preserve">   15 sen tax exempt paid on 12 June 2002 (2001 :</t>
  </si>
  <si>
    <t xml:space="preserve">   exempt paid on 28 May 2001)</t>
  </si>
  <si>
    <t xml:space="preserve">Gross </t>
  </si>
  <si>
    <t>sen</t>
  </si>
  <si>
    <t>Interim dividend declared in respect of year ending</t>
  </si>
  <si>
    <t>(a)  No dividend has been declared for the current quarter.</t>
  </si>
  <si>
    <t>(b)  The total dividend for the current financial year - 5 sen tax exempt.</t>
  </si>
  <si>
    <t xml:space="preserve">     Adjustment for share options</t>
  </si>
  <si>
    <t xml:space="preserve">      for diluted earnings per share ('000)</t>
  </si>
  <si>
    <t>Based on historical trends, the Group's performance for the fourth quarter is usually weaker compared</t>
  </si>
  <si>
    <t>Going forward, the Group will continue to focus on improving its performance by growing its business</t>
  </si>
  <si>
    <t>and enchancing its competitiveness in core areas.</t>
  </si>
  <si>
    <t>The Group registered a profit before tax of RM0.708 million on a turnover of RM8.877 million for the third quar-</t>
  </si>
  <si>
    <t>Segment</t>
  </si>
  <si>
    <t>results</t>
  </si>
  <si>
    <t xml:space="preserve">Diminution in value of quoted securities - during the period, the Group made an </t>
  </si>
  <si>
    <t xml:space="preserve">allowance for the write down of quoted securities to the market value as at </t>
  </si>
  <si>
    <t xml:space="preserve">30 September 2002.  This is to apply the same accounting policies in the interim </t>
  </si>
  <si>
    <t>to MASB 26.</t>
  </si>
  <si>
    <t>wrote-off and made an allowance for obsolete materials mainly from products</t>
  </si>
  <si>
    <t xml:space="preserve">Write-off and allowance for stock obsolescence - during the period, the Group </t>
  </si>
  <si>
    <t>that have been phased out.</t>
  </si>
  <si>
    <t xml:space="preserve">financial statements as are applied in the annual financial statements in accordance </t>
  </si>
  <si>
    <t xml:space="preserve">UNAUDITED QUARTERLY REPORT ON THE CONSOLIDATED RESULTS FOR THE </t>
  </si>
  <si>
    <t>FINANCIAL QUARTER ENDED 30 SEPTEMBER 2002</t>
  </si>
  <si>
    <t>Material changes in the composition of the Group</t>
  </si>
  <si>
    <t>There were no material changes in the composition of the Group since the announcement of the second</t>
  </si>
  <si>
    <t>The carrying value of property, plant and equipment is based on the valuation incorporated in the annual</t>
  </si>
  <si>
    <t>The main business segments of the Group are in the manufacture and sale of electronics and electrical</t>
  </si>
  <si>
    <t>Prospects for the current financial year</t>
  </si>
  <si>
    <t>(a)</t>
  </si>
  <si>
    <t>There were no purchases nor disposal of quoted securities during the quarter under review and</t>
  </si>
  <si>
    <t>financial year to date.</t>
  </si>
  <si>
    <t>Corporate proposals</t>
  </si>
  <si>
    <t>(a)  Status of corporate proposals</t>
  </si>
  <si>
    <t>Group borrowings</t>
  </si>
  <si>
    <t xml:space="preserve">   31 December 2002,  5 sen tax exempt paid</t>
  </si>
  <si>
    <t>Audit Report</t>
  </si>
  <si>
    <t>The audit report of the preceding annual financial statements of the Company and of the Group</t>
  </si>
  <si>
    <t>was not subject to any qualification.</t>
  </si>
  <si>
    <t>Dividends paid or declared by the company since 31 December 2001 were as follows:-</t>
  </si>
  <si>
    <t>(b)   Investment as at 30 September 2002</t>
  </si>
  <si>
    <t xml:space="preserve">The Group does not have any financial instruments with off balance sheet risk as at the date of this  </t>
  </si>
  <si>
    <t>report.</t>
  </si>
  <si>
    <t xml:space="preserve">to the allowance for diminution in value of RM334,000 in quoted securities and write-off of RM298,000 in  </t>
  </si>
  <si>
    <t>obsolete stocks during the quarter under review.</t>
  </si>
  <si>
    <t xml:space="preserve">On a cumulative basis for the nine month period ended 30 September 2002, the Group registered a loss </t>
  </si>
  <si>
    <t>before tax of RM0.814 million against a profit before tax of RM1.532 million in the previous corresponding</t>
  </si>
  <si>
    <t>period.  Turnover dropped from RM30.843 million in the corresponding period last year to RM16.510 million.</t>
  </si>
  <si>
    <t>The significant decline in orders in 2002 had impacted the Group's ability to absorb fixed costs, which</t>
  </si>
  <si>
    <t>together with the allowances and amount written off relating to the quoted securities and obsolete stocks</t>
  </si>
  <si>
    <t>above resulted in disproportionately lower performance of a loss before tax of RM0.814 million.</t>
  </si>
  <si>
    <t>Traditionally, the Group records a better performance for the third quarter of the year compared</t>
  </si>
  <si>
    <t xml:space="preserve">with the second quarter, in line with the sales trend of the Group's major customers.  Consistent </t>
  </si>
  <si>
    <t xml:space="preserve">with this trend, turnover rose to RM8.877 million for the third quarter ended 30 September from </t>
  </si>
  <si>
    <t>RM4.404 million for the preceding quarter.  As a result, the Group posted a profit before tax of</t>
  </si>
  <si>
    <t>RM0.708 million for the third quarter against a loss before tax of RM0.538 million for the preceding</t>
  </si>
  <si>
    <t>quarter.</t>
  </si>
  <si>
    <t xml:space="preserve">to the third quarter.  It is likely that the Group will report an operating loss in the fourth quarter.  </t>
  </si>
  <si>
    <t>13)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</si>
</sst>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5" fontId="0" fillId="0" borderId="0" xfId="15" applyNumberFormat="1" applyAlignment="1">
      <alignment/>
    </xf>
    <xf numFmtId="165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43" fontId="0" fillId="0" borderId="0" xfId="15" applyAlignment="1">
      <alignment/>
    </xf>
    <xf numFmtId="165" fontId="0" fillId="0" borderId="1" xfId="15" applyNumberFormat="1" applyBorder="1" applyAlignment="1">
      <alignment/>
    </xf>
    <xf numFmtId="43" fontId="0" fillId="0" borderId="0" xfId="15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15" applyNumberFormat="1" applyFont="1" applyAlignment="1">
      <alignment/>
    </xf>
    <xf numFmtId="165" fontId="0" fillId="0" borderId="2" xfId="15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15" applyNumberFormat="1" applyBorder="1" applyAlignment="1">
      <alignment/>
    </xf>
    <xf numFmtId="0" fontId="3" fillId="0" borderId="0" xfId="0" applyFont="1" applyAlignment="1">
      <alignment horizontal="right"/>
    </xf>
    <xf numFmtId="165" fontId="0" fillId="0" borderId="0" xfId="15" applyNumberFormat="1" applyFont="1" applyAlignment="1">
      <alignment horizontal="right"/>
    </xf>
    <xf numFmtId="165" fontId="0" fillId="0" borderId="0" xfId="15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workbookViewId="0" topLeftCell="A1">
      <selection activeCell="I28" sqref="I28"/>
    </sheetView>
  </sheetViews>
  <sheetFormatPr defaultColWidth="9.140625" defaultRowHeight="12.75"/>
  <cols>
    <col min="1" max="1" width="3.7109375" style="0" customWidth="1"/>
    <col min="2" max="2" width="4.28125" style="0" customWidth="1"/>
    <col min="7" max="10" width="9.8515625" style="0" customWidth="1"/>
  </cols>
  <sheetData>
    <row r="1" ht="12.75">
      <c r="A1" s="2" t="s">
        <v>0</v>
      </c>
    </row>
    <row r="2" ht="12.75">
      <c r="A2" s="2" t="s">
        <v>137</v>
      </c>
    </row>
    <row r="3" spans="1:6" ht="12.75">
      <c r="A3" s="2" t="s">
        <v>138</v>
      </c>
      <c r="B3" s="2"/>
      <c r="C3" s="2"/>
      <c r="D3" s="2"/>
      <c r="E3" s="2"/>
      <c r="F3" s="2"/>
    </row>
    <row r="5" ht="12.75">
      <c r="A5" s="2" t="s">
        <v>1</v>
      </c>
    </row>
    <row r="7" spans="1:3" ht="12.75">
      <c r="A7" s="1" t="s">
        <v>43</v>
      </c>
      <c r="B7" s="1" t="s">
        <v>2</v>
      </c>
      <c r="C7" s="1"/>
    </row>
    <row r="9" ht="12.75">
      <c r="B9" t="s">
        <v>3</v>
      </c>
    </row>
    <row r="10" ht="12.75">
      <c r="B10" t="s">
        <v>4</v>
      </c>
    </row>
    <row r="11" ht="12.75">
      <c r="B11" t="s">
        <v>5</v>
      </c>
    </row>
    <row r="13" ht="12.75">
      <c r="B13" t="s">
        <v>6</v>
      </c>
    </row>
    <row r="14" ht="12.75">
      <c r="B14" t="s">
        <v>42</v>
      </c>
    </row>
    <row r="15" ht="12.75">
      <c r="B15" t="s">
        <v>7</v>
      </c>
    </row>
    <row r="16" ht="12.75">
      <c r="B16" t="s">
        <v>8</v>
      </c>
    </row>
    <row r="17" ht="12.75">
      <c r="B17" t="s">
        <v>9</v>
      </c>
    </row>
    <row r="18" ht="12.75">
      <c r="B18" t="s">
        <v>10</v>
      </c>
    </row>
    <row r="19" ht="12.75">
      <c r="B19" t="s">
        <v>11</v>
      </c>
    </row>
    <row r="20" ht="12.75">
      <c r="B20" t="s">
        <v>12</v>
      </c>
    </row>
    <row r="22" ht="12.75">
      <c r="B22" s="3" t="s">
        <v>13</v>
      </c>
    </row>
    <row r="23" ht="12.75">
      <c r="J23" s="22" t="s">
        <v>14</v>
      </c>
    </row>
    <row r="24" ht="12.75">
      <c r="J24" s="5"/>
    </row>
    <row r="25" spans="2:10" ht="12.75">
      <c r="B25" t="s">
        <v>15</v>
      </c>
      <c r="J25" s="6">
        <v>6299</v>
      </c>
    </row>
    <row r="26" spans="2:10" ht="12.75">
      <c r="B26" t="s">
        <v>16</v>
      </c>
      <c r="J26" s="6">
        <v>6750</v>
      </c>
    </row>
    <row r="28" spans="2:10" ht="13.5" thickBot="1">
      <c r="B28" t="s">
        <v>17</v>
      </c>
      <c r="J28" s="7">
        <f>SUM(J25:J27)</f>
        <v>13049</v>
      </c>
    </row>
    <row r="29" ht="13.5" thickTop="1"/>
    <row r="30" ht="12.75">
      <c r="B30" t="s">
        <v>18</v>
      </c>
    </row>
    <row r="31" ht="12.75">
      <c r="B31" t="s">
        <v>19</v>
      </c>
    </row>
    <row r="34" spans="1:2" s="1" customFormat="1" ht="12.75">
      <c r="A34" s="1" t="s">
        <v>44</v>
      </c>
      <c r="B34" s="1" t="s">
        <v>101</v>
      </c>
    </row>
    <row r="35" s="1" customFormat="1" ht="12.75"/>
    <row r="36" spans="2:11" ht="12.75">
      <c r="B36" t="s">
        <v>102</v>
      </c>
      <c r="K36" s="5"/>
    </row>
    <row r="37" spans="10:11" ht="12.75">
      <c r="J37" s="22" t="s">
        <v>14</v>
      </c>
      <c r="K37" s="5"/>
    </row>
    <row r="38" ht="12.75">
      <c r="B38" t="s">
        <v>129</v>
      </c>
    </row>
    <row r="39" spans="1:2" ht="12.75">
      <c r="A39" s="12"/>
      <c r="B39" s="12" t="s">
        <v>130</v>
      </c>
    </row>
    <row r="40" spans="1:2" ht="12.75">
      <c r="A40" s="1"/>
      <c r="B40" s="12" t="s">
        <v>131</v>
      </c>
    </row>
    <row r="41" spans="2:11" ht="12.75">
      <c r="B41" s="12" t="s">
        <v>136</v>
      </c>
      <c r="J41" s="16">
        <v>334</v>
      </c>
      <c r="K41" s="8"/>
    </row>
    <row r="42" spans="2:11" ht="12.75">
      <c r="B42" s="12" t="s">
        <v>132</v>
      </c>
      <c r="K42" s="8"/>
    </row>
    <row r="44" ht="12.75">
      <c r="B44" t="s">
        <v>134</v>
      </c>
    </row>
    <row r="45" spans="2:11" ht="12.75">
      <c r="B45" t="s">
        <v>133</v>
      </c>
      <c r="K45" s="8"/>
    </row>
    <row r="46" spans="2:11" ht="12.75">
      <c r="B46" t="s">
        <v>135</v>
      </c>
      <c r="J46" s="16">
        <v>298</v>
      </c>
      <c r="K46" s="8"/>
    </row>
    <row r="49" spans="1:2" ht="12.75">
      <c r="A49" s="1" t="s">
        <v>45</v>
      </c>
      <c r="B49" s="1" t="s">
        <v>139</v>
      </c>
    </row>
    <row r="51" ht="12.75">
      <c r="B51" t="s">
        <v>140</v>
      </c>
    </row>
    <row r="52" ht="12.75">
      <c r="B52" t="s">
        <v>32</v>
      </c>
    </row>
    <row r="55" spans="1:2" ht="12.75">
      <c r="A55" s="1" t="s">
        <v>46</v>
      </c>
      <c r="B55" s="1" t="s">
        <v>36</v>
      </c>
    </row>
    <row r="56" spans="1:2" ht="12.75">
      <c r="A56" s="1"/>
      <c r="B56" s="1"/>
    </row>
    <row r="57" ht="12.75">
      <c r="B57" t="s">
        <v>48</v>
      </c>
    </row>
    <row r="58" ht="12.75">
      <c r="B58" t="s">
        <v>49</v>
      </c>
    </row>
    <row r="61" spans="1:2" ht="12.75">
      <c r="A61" s="1" t="s">
        <v>47</v>
      </c>
      <c r="B61" s="1" t="s">
        <v>51</v>
      </c>
    </row>
    <row r="62" spans="1:2" ht="12.75">
      <c r="A62" s="1"/>
      <c r="B62" s="1"/>
    </row>
    <row r="63" ht="12.75">
      <c r="B63" t="s">
        <v>100</v>
      </c>
    </row>
    <row r="66" spans="1:2" ht="12.75">
      <c r="A66" s="1" t="s">
        <v>50</v>
      </c>
      <c r="B66" s="1" t="s">
        <v>53</v>
      </c>
    </row>
    <row r="67" spans="1:2" ht="12.75">
      <c r="A67" s="1"/>
      <c r="B67" s="1"/>
    </row>
    <row r="68" ht="12.75">
      <c r="B68" t="s">
        <v>55</v>
      </c>
    </row>
    <row r="69" ht="12.75">
      <c r="B69" t="s">
        <v>54</v>
      </c>
    </row>
    <row r="72" spans="1:2" ht="12.75">
      <c r="A72" s="1" t="s">
        <v>52</v>
      </c>
      <c r="B72" s="1" t="s">
        <v>105</v>
      </c>
    </row>
    <row r="74" ht="12.75">
      <c r="B74" t="s">
        <v>141</v>
      </c>
    </row>
    <row r="75" ht="12.75">
      <c r="B75" t="s">
        <v>5</v>
      </c>
    </row>
    <row r="77" spans="1:2" ht="12.75">
      <c r="A77" s="1" t="s">
        <v>56</v>
      </c>
      <c r="B77" s="1" t="s">
        <v>58</v>
      </c>
    </row>
    <row r="79" ht="12.75">
      <c r="B79" t="s">
        <v>76</v>
      </c>
    </row>
    <row r="80" ht="12.75">
      <c r="B80" t="s">
        <v>77</v>
      </c>
    </row>
    <row r="83" spans="1:2" ht="12.75">
      <c r="A83" s="1" t="s">
        <v>57</v>
      </c>
      <c r="B83" s="1" t="s">
        <v>103</v>
      </c>
    </row>
    <row r="84" spans="8:10" ht="12.75">
      <c r="H84" s="4"/>
      <c r="I84" s="4"/>
      <c r="J84" s="4"/>
    </row>
    <row r="85" spans="2:10" ht="12.75">
      <c r="B85" t="s">
        <v>142</v>
      </c>
      <c r="H85" s="4"/>
      <c r="I85" s="4"/>
      <c r="J85" s="4"/>
    </row>
    <row r="86" spans="2:10" ht="12.75">
      <c r="B86" t="s">
        <v>91</v>
      </c>
      <c r="H86" s="4"/>
      <c r="I86" s="4"/>
      <c r="J86" s="4"/>
    </row>
    <row r="87" spans="8:10" ht="12.75">
      <c r="H87" s="4"/>
      <c r="I87" s="4"/>
      <c r="J87" s="4" t="s">
        <v>127</v>
      </c>
    </row>
    <row r="88" spans="9:10" ht="12.75">
      <c r="I88" s="4" t="s">
        <v>86</v>
      </c>
      <c r="J88" s="4" t="s">
        <v>128</v>
      </c>
    </row>
    <row r="89" spans="9:10" ht="12.75">
      <c r="I89" s="4" t="s">
        <v>14</v>
      </c>
      <c r="J89" s="4" t="s">
        <v>14</v>
      </c>
    </row>
    <row r="90" ht="12.75">
      <c r="B90" t="s">
        <v>87</v>
      </c>
    </row>
    <row r="91" spans="2:10" ht="12.75">
      <c r="B91" t="s">
        <v>88</v>
      </c>
      <c r="I91" s="6">
        <v>8877</v>
      </c>
      <c r="J91" s="6">
        <v>811</v>
      </c>
    </row>
    <row r="92" spans="2:10" ht="12.75">
      <c r="B92" t="s">
        <v>89</v>
      </c>
      <c r="I92" s="6">
        <v>0</v>
      </c>
      <c r="J92" s="6">
        <v>-103</v>
      </c>
    </row>
    <row r="93" spans="9:10" ht="13.5" thickBot="1">
      <c r="I93" s="14">
        <f>SUM(I91:I92)</f>
        <v>8877</v>
      </c>
      <c r="J93" s="14">
        <f>SUM(J91:J92)</f>
        <v>708</v>
      </c>
    </row>
    <row r="94" spans="9:10" ht="13.5" thickTop="1">
      <c r="I94" s="6"/>
      <c r="J94" s="6"/>
    </row>
    <row r="95" spans="2:10" ht="12.75">
      <c r="B95" t="s">
        <v>90</v>
      </c>
      <c r="I95" s="6"/>
      <c r="J95" s="6"/>
    </row>
    <row r="96" spans="2:10" ht="12.75">
      <c r="B96" t="s">
        <v>88</v>
      </c>
      <c r="I96" s="6">
        <v>14457</v>
      </c>
      <c r="J96" s="6">
        <v>1964</v>
      </c>
    </row>
    <row r="97" spans="2:10" ht="12.75">
      <c r="B97" t="s">
        <v>89</v>
      </c>
      <c r="I97" s="6">
        <v>0</v>
      </c>
      <c r="J97" s="6">
        <v>-168</v>
      </c>
    </row>
    <row r="98" spans="9:10" ht="13.5" thickBot="1">
      <c r="I98" s="14">
        <f>SUM(I96:I97)</f>
        <v>14457</v>
      </c>
      <c r="J98" s="14">
        <f>SUM(J96:J97)</f>
        <v>1796</v>
      </c>
    </row>
    <row r="99" spans="9:10" ht="13.5" thickTop="1">
      <c r="I99" s="6"/>
      <c r="J99" s="6"/>
    </row>
    <row r="100" spans="2:10" ht="12.75">
      <c r="B100" t="s">
        <v>92</v>
      </c>
      <c r="I100" s="6"/>
      <c r="J100" s="6"/>
    </row>
    <row r="101" spans="2:10" ht="12.75">
      <c r="B101" t="s">
        <v>88</v>
      </c>
      <c r="I101" s="6">
        <v>16510</v>
      </c>
      <c r="J101" s="6">
        <v>-292</v>
      </c>
    </row>
    <row r="102" spans="2:10" ht="12.75">
      <c r="B102" t="s">
        <v>89</v>
      </c>
      <c r="I102" s="6">
        <v>0</v>
      </c>
      <c r="J102" s="6">
        <v>-522</v>
      </c>
    </row>
    <row r="103" spans="9:10" ht="13.5" thickBot="1">
      <c r="I103" s="14">
        <f>SUM(I101:I102)</f>
        <v>16510</v>
      </c>
      <c r="J103" s="14">
        <f>SUM(J101:J102)</f>
        <v>-814</v>
      </c>
    </row>
    <row r="104" spans="9:10" ht="13.5" thickTop="1">
      <c r="I104" s="6"/>
      <c r="J104" s="6"/>
    </row>
    <row r="105" spans="2:10" ht="12.75">
      <c r="B105" t="s">
        <v>93</v>
      </c>
      <c r="I105" s="6">
        <v>30843</v>
      </c>
      <c r="J105" s="6">
        <v>1899</v>
      </c>
    </row>
    <row r="106" spans="2:10" ht="12.75">
      <c r="B106" t="s">
        <v>88</v>
      </c>
      <c r="I106" s="6">
        <v>0</v>
      </c>
      <c r="J106" s="6">
        <v>-367</v>
      </c>
    </row>
    <row r="107" spans="2:10" ht="12.75">
      <c r="B107" t="s">
        <v>89</v>
      </c>
      <c r="I107" s="6"/>
      <c r="J107" s="6"/>
    </row>
    <row r="108" spans="9:10" ht="13.5" thickBot="1">
      <c r="I108" s="14">
        <f>SUM(I105:I107)</f>
        <v>30843</v>
      </c>
      <c r="J108" s="14">
        <f>SUM(J105:J107)</f>
        <v>1532</v>
      </c>
    </row>
    <row r="109" spans="9:10" ht="13.5" thickTop="1">
      <c r="I109" s="6"/>
      <c r="J109" s="6"/>
    </row>
    <row r="110" spans="9:10" ht="12.75">
      <c r="I110" s="6"/>
      <c r="J110" s="6"/>
    </row>
    <row r="111" spans="1:10" ht="12.75">
      <c r="A111" s="1" t="s">
        <v>38</v>
      </c>
      <c r="B111" s="1" t="s">
        <v>64</v>
      </c>
      <c r="I111" s="6"/>
      <c r="J111" s="6"/>
    </row>
    <row r="112" spans="9:10" ht="12.75">
      <c r="I112" s="6"/>
      <c r="J112" s="6"/>
    </row>
    <row r="113" spans="2:10" ht="12.75">
      <c r="B113" t="s">
        <v>126</v>
      </c>
      <c r="I113" s="6"/>
      <c r="J113" s="6"/>
    </row>
    <row r="114" ht="12.75">
      <c r="B114" t="s">
        <v>104</v>
      </c>
    </row>
    <row r="115" ht="12.75">
      <c r="B115" t="s">
        <v>106</v>
      </c>
    </row>
    <row r="116" ht="12.75">
      <c r="B116" t="s">
        <v>158</v>
      </c>
    </row>
    <row r="117" ht="12.75">
      <c r="B117" t="s">
        <v>159</v>
      </c>
    </row>
    <row r="119" ht="12.75">
      <c r="B119" t="s">
        <v>160</v>
      </c>
    </row>
    <row r="120" ht="12.75">
      <c r="B120" t="s">
        <v>161</v>
      </c>
    </row>
    <row r="121" ht="12.75">
      <c r="B121" t="s">
        <v>162</v>
      </c>
    </row>
    <row r="122" ht="12.75">
      <c r="B122" t="s">
        <v>163</v>
      </c>
    </row>
    <row r="123" ht="12.75">
      <c r="B123" t="s">
        <v>164</v>
      </c>
    </row>
    <row r="124" ht="12.75">
      <c r="B124" t="s">
        <v>165</v>
      </c>
    </row>
    <row r="127" spans="1:2" ht="12.75">
      <c r="A127" s="1" t="s">
        <v>39</v>
      </c>
      <c r="B127" s="1" t="s">
        <v>74</v>
      </c>
    </row>
    <row r="128" ht="12.75">
      <c r="B128" s="1" t="s">
        <v>75</v>
      </c>
    </row>
    <row r="129" ht="12.75">
      <c r="B129" s="1"/>
    </row>
    <row r="130" spans="2:11" ht="12.75">
      <c r="B130" s="12" t="s">
        <v>166</v>
      </c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2:11" ht="12.75">
      <c r="B131" s="12" t="s">
        <v>167</v>
      </c>
      <c r="C131" s="12"/>
      <c r="D131" s="12"/>
      <c r="E131" s="12"/>
      <c r="F131" s="12"/>
      <c r="G131" s="12"/>
      <c r="H131" s="12"/>
      <c r="I131" s="12"/>
      <c r="J131" s="12"/>
      <c r="K131" s="12"/>
    </row>
    <row r="132" spans="2:11" ht="12.75">
      <c r="B132" s="12" t="s">
        <v>168</v>
      </c>
      <c r="C132" s="12"/>
      <c r="D132" s="12"/>
      <c r="E132" s="12"/>
      <c r="F132" s="12"/>
      <c r="G132" s="12"/>
      <c r="H132" s="12"/>
      <c r="I132" s="12"/>
      <c r="J132" s="12"/>
      <c r="K132" s="12"/>
    </row>
    <row r="133" spans="2:11" ht="12.75">
      <c r="B133" s="12" t="s">
        <v>169</v>
      </c>
      <c r="C133" s="12"/>
      <c r="D133" s="12"/>
      <c r="E133" s="12"/>
      <c r="F133" s="12"/>
      <c r="G133" s="12"/>
      <c r="H133" s="12"/>
      <c r="I133" s="12"/>
      <c r="J133" s="12"/>
      <c r="K133" s="12"/>
    </row>
    <row r="134" spans="2:11" ht="12.75">
      <c r="B134" s="12" t="s">
        <v>170</v>
      </c>
      <c r="C134" s="12"/>
      <c r="D134" s="12"/>
      <c r="E134" s="12"/>
      <c r="F134" s="12"/>
      <c r="G134" s="12"/>
      <c r="H134" s="12"/>
      <c r="I134" s="12"/>
      <c r="J134" s="12"/>
      <c r="K134" s="12"/>
    </row>
    <row r="135" spans="2:11" ht="12.75">
      <c r="B135" s="12" t="s">
        <v>171</v>
      </c>
      <c r="C135" s="12"/>
      <c r="D135" s="12"/>
      <c r="E135" s="12"/>
      <c r="F135" s="12"/>
      <c r="G135" s="12"/>
      <c r="H135" s="12"/>
      <c r="I135" s="12"/>
      <c r="J135" s="12"/>
      <c r="K135" s="12"/>
    </row>
    <row r="138" spans="1:2" ht="12.75">
      <c r="A138" s="1" t="s">
        <v>41</v>
      </c>
      <c r="B138" s="1" t="s">
        <v>143</v>
      </c>
    </row>
    <row r="139" spans="1:2" ht="12.75">
      <c r="A139" s="1"/>
      <c r="B139" s="1"/>
    </row>
    <row r="140" spans="1:2" ht="12.75">
      <c r="A140" s="1"/>
      <c r="B140" s="12" t="s">
        <v>123</v>
      </c>
    </row>
    <row r="141" ht="12.75">
      <c r="B141" s="12" t="s">
        <v>172</v>
      </c>
    </row>
    <row r="142" ht="12.75">
      <c r="B142" s="12"/>
    </row>
    <row r="143" ht="12.75">
      <c r="B143" s="12" t="s">
        <v>124</v>
      </c>
    </row>
    <row r="144" ht="12.75">
      <c r="B144" s="12" t="s">
        <v>125</v>
      </c>
    </row>
    <row r="145" ht="12.75">
      <c r="B145" s="12"/>
    </row>
    <row r="147" spans="1:2" ht="12.75">
      <c r="A147" s="1" t="s">
        <v>173</v>
      </c>
      <c r="B147" s="1" t="s">
        <v>79</v>
      </c>
    </row>
    <row r="148" ht="12.75">
      <c r="B148" t="s">
        <v>94</v>
      </c>
    </row>
    <row r="151" ht="12.75">
      <c r="B151" s="1" t="s">
        <v>80</v>
      </c>
    </row>
    <row r="152" ht="12.75">
      <c r="B152" t="s">
        <v>34</v>
      </c>
    </row>
    <row r="155" spans="1:2" ht="12.75">
      <c r="A155" s="1" t="s">
        <v>59</v>
      </c>
      <c r="B155" s="1" t="s">
        <v>20</v>
      </c>
    </row>
    <row r="156" spans="7:10" ht="12.75">
      <c r="G156" t="s">
        <v>24</v>
      </c>
      <c r="H156" s="8"/>
      <c r="I156" t="s">
        <v>21</v>
      </c>
      <c r="J156" s="8"/>
    </row>
    <row r="157" spans="7:10" ht="12.75">
      <c r="G157" s="9" t="s">
        <v>22</v>
      </c>
      <c r="H157" s="9" t="s">
        <v>23</v>
      </c>
      <c r="I157" s="9" t="s">
        <v>22</v>
      </c>
      <c r="J157" s="9" t="s">
        <v>23</v>
      </c>
    </row>
    <row r="158" spans="7:10" ht="12.75">
      <c r="G158" s="4" t="s">
        <v>14</v>
      </c>
      <c r="H158" s="4" t="s">
        <v>14</v>
      </c>
      <c r="I158" s="4" t="s">
        <v>14</v>
      </c>
      <c r="J158" s="4" t="s">
        <v>14</v>
      </c>
    </row>
    <row r="160" ht="12.75">
      <c r="B160" t="s">
        <v>25</v>
      </c>
    </row>
    <row r="161" spans="2:10" ht="12.75">
      <c r="B161" t="s">
        <v>26</v>
      </c>
      <c r="G161">
        <v>33</v>
      </c>
      <c r="H161">
        <v>557</v>
      </c>
      <c r="I161">
        <v>77</v>
      </c>
      <c r="J161">
        <v>659</v>
      </c>
    </row>
    <row r="162" spans="2:10" ht="12.75">
      <c r="B162" t="s">
        <v>27</v>
      </c>
      <c r="G162">
        <v>0</v>
      </c>
      <c r="H162">
        <v>19</v>
      </c>
      <c r="I162">
        <v>0</v>
      </c>
      <c r="J162">
        <v>0</v>
      </c>
    </row>
    <row r="164" spans="7:10" ht="13.5" thickBot="1">
      <c r="G164" s="10">
        <f>SUM(G161:G163)</f>
        <v>33</v>
      </c>
      <c r="H164" s="10">
        <f>SUM(H161:H163)</f>
        <v>576</v>
      </c>
      <c r="I164" s="10">
        <f>SUM(I161:I163)</f>
        <v>77</v>
      </c>
      <c r="J164" s="10">
        <f>SUM(J161:J163)</f>
        <v>659</v>
      </c>
    </row>
    <row r="165" ht="13.5" thickTop="1"/>
    <row r="166" ht="12.75">
      <c r="B166" t="s">
        <v>28</v>
      </c>
    </row>
    <row r="169" spans="1:2" ht="12.75">
      <c r="A169" s="1"/>
      <c r="B169" s="1"/>
    </row>
    <row r="170" spans="1:2" ht="12.75">
      <c r="A170" s="1"/>
      <c r="B170" s="1"/>
    </row>
    <row r="171" spans="1:2" ht="12.75">
      <c r="A171" s="1"/>
      <c r="B171" s="1"/>
    </row>
    <row r="172" spans="1:2" ht="12.75">
      <c r="A172" s="1"/>
      <c r="B172" s="1"/>
    </row>
    <row r="173" spans="1:2" ht="12.75">
      <c r="A173" s="1"/>
      <c r="B173" s="1"/>
    </row>
    <row r="174" spans="1:2" ht="12.75">
      <c r="A174" s="1"/>
      <c r="B174" s="1"/>
    </row>
    <row r="175" spans="1:2" ht="12.75">
      <c r="A175" s="1" t="s">
        <v>61</v>
      </c>
      <c r="B175" s="1" t="s">
        <v>85</v>
      </c>
    </row>
    <row r="176" ht="12.75">
      <c r="B176" s="1"/>
    </row>
    <row r="177" ht="12.75">
      <c r="B177" t="s">
        <v>82</v>
      </c>
    </row>
    <row r="178" ht="12.75">
      <c r="B178" t="s">
        <v>81</v>
      </c>
    </row>
    <row r="181" spans="1:3" ht="12.75">
      <c r="A181" s="1" t="s">
        <v>62</v>
      </c>
      <c r="B181" s="1" t="s">
        <v>29</v>
      </c>
      <c r="C181" s="1"/>
    </row>
    <row r="182" spans="1:10" ht="12.75">
      <c r="A182" s="1"/>
      <c r="B182" s="1"/>
      <c r="C182" s="1"/>
      <c r="H182" s="4"/>
      <c r="I182" s="4"/>
      <c r="J182" s="4"/>
    </row>
    <row r="183" spans="2:10" ht="12.75">
      <c r="B183" t="s">
        <v>144</v>
      </c>
      <c r="C183" t="s">
        <v>145</v>
      </c>
      <c r="G183" s="11"/>
      <c r="H183" s="4"/>
      <c r="I183" s="4"/>
      <c r="J183" s="4"/>
    </row>
    <row r="184" spans="3:10" ht="12.75">
      <c r="C184" t="s">
        <v>146</v>
      </c>
      <c r="G184" s="3"/>
      <c r="H184" s="5"/>
      <c r="I184" s="5"/>
      <c r="J184" s="5"/>
    </row>
    <row r="185" spans="8:10" ht="12.75">
      <c r="H185" s="6"/>
      <c r="I185" s="6"/>
      <c r="J185" s="6"/>
    </row>
    <row r="186" spans="8:10" ht="12.75">
      <c r="H186" s="6"/>
      <c r="I186" s="6"/>
      <c r="J186" s="6"/>
    </row>
    <row r="187" spans="2:10" ht="12.75">
      <c r="B187" t="s">
        <v>155</v>
      </c>
      <c r="H187" s="6"/>
      <c r="I187" s="6"/>
      <c r="J187" s="6"/>
    </row>
    <row r="188" ht="12.75">
      <c r="J188" s="22" t="s">
        <v>14</v>
      </c>
    </row>
    <row r="189" spans="3:10" ht="12.75">
      <c r="C189" t="s">
        <v>30</v>
      </c>
      <c r="J189" s="23">
        <v>5763</v>
      </c>
    </row>
    <row r="190" spans="3:10" ht="12.75">
      <c r="C190" t="s">
        <v>31</v>
      </c>
      <c r="J190" s="24">
        <v>3121</v>
      </c>
    </row>
    <row r="191" spans="3:10" ht="12.75">
      <c r="C191" t="s">
        <v>73</v>
      </c>
      <c r="J191" s="24">
        <v>3121</v>
      </c>
    </row>
    <row r="192" ht="12.75">
      <c r="J192" s="6"/>
    </row>
    <row r="194" spans="1:2" ht="12.75">
      <c r="A194" s="1" t="s">
        <v>63</v>
      </c>
      <c r="B194" s="1" t="s">
        <v>147</v>
      </c>
    </row>
    <row r="195" spans="1:2" ht="12.75">
      <c r="A195" s="1"/>
      <c r="B195" s="1"/>
    </row>
    <row r="196" ht="12.75">
      <c r="B196" t="s">
        <v>148</v>
      </c>
    </row>
    <row r="197" ht="12.75">
      <c r="B197" t="s">
        <v>35</v>
      </c>
    </row>
    <row r="199" ht="12.75">
      <c r="B199" t="s">
        <v>33</v>
      </c>
    </row>
    <row r="200" ht="12.75">
      <c r="B200" t="s">
        <v>34</v>
      </c>
    </row>
    <row r="203" spans="1:2" ht="12.75">
      <c r="A203" s="1" t="s">
        <v>65</v>
      </c>
      <c r="B203" s="1" t="s">
        <v>149</v>
      </c>
    </row>
    <row r="205" ht="12.75">
      <c r="B205" t="s">
        <v>37</v>
      </c>
    </row>
    <row r="206" ht="12.75">
      <c r="B206" s="1"/>
    </row>
    <row r="207" ht="12.75">
      <c r="B207" s="1"/>
    </row>
    <row r="208" spans="1:2" ht="12.75">
      <c r="A208" s="1" t="s">
        <v>66</v>
      </c>
      <c r="B208" s="1" t="s">
        <v>40</v>
      </c>
    </row>
    <row r="210" ht="12.75">
      <c r="B210" t="s">
        <v>156</v>
      </c>
    </row>
    <row r="211" ht="12.75">
      <c r="B211" t="s">
        <v>157</v>
      </c>
    </row>
    <row r="214" spans="1:2" ht="12.75">
      <c r="A214" s="1" t="s">
        <v>67</v>
      </c>
      <c r="B214" s="1" t="s">
        <v>60</v>
      </c>
    </row>
    <row r="216" ht="12.75">
      <c r="B216" t="s">
        <v>78</v>
      </c>
    </row>
    <row r="219" spans="1:3" ht="12.75">
      <c r="A219" s="1" t="s">
        <v>68</v>
      </c>
      <c r="B219" s="1" t="s">
        <v>151</v>
      </c>
      <c r="C219" s="1"/>
    </row>
    <row r="221" ht="12.75">
      <c r="B221" t="s">
        <v>152</v>
      </c>
    </row>
    <row r="222" ht="12.75">
      <c r="B222" t="s">
        <v>153</v>
      </c>
    </row>
    <row r="223" spans="1:2" ht="12.75">
      <c r="A223" s="1"/>
      <c r="B223" s="1"/>
    </row>
    <row r="224" spans="1:2" ht="12.75">
      <c r="A224" s="1"/>
      <c r="B224" s="1"/>
    </row>
    <row r="225" spans="1:2" ht="12.75">
      <c r="A225" s="1"/>
      <c r="B225" s="1"/>
    </row>
    <row r="226" spans="1:2" ht="12.75">
      <c r="A226" s="1"/>
      <c r="B226" s="1"/>
    </row>
    <row r="227" spans="1:2" ht="12.75">
      <c r="A227" s="1"/>
      <c r="B227" s="1"/>
    </row>
    <row r="228" spans="1:2" ht="12.75">
      <c r="A228" s="1"/>
      <c r="B228" s="1"/>
    </row>
    <row r="229" spans="1:2" ht="12.75">
      <c r="A229" s="1"/>
      <c r="B229" s="1"/>
    </row>
    <row r="230" spans="1:2" ht="12.75">
      <c r="A230" s="1"/>
      <c r="B230" s="1"/>
    </row>
    <row r="231" spans="1:2" ht="12.75">
      <c r="A231" s="1"/>
      <c r="B231" s="1"/>
    </row>
    <row r="232" spans="1:2" ht="12.75">
      <c r="A232" s="1"/>
      <c r="B232" s="1"/>
    </row>
    <row r="233" spans="1:2" ht="12.75">
      <c r="A233" s="1"/>
      <c r="B233" s="1"/>
    </row>
    <row r="234" spans="1:2" ht="12.75">
      <c r="A234" s="1" t="s">
        <v>70</v>
      </c>
      <c r="B234" s="1" t="s">
        <v>72</v>
      </c>
    </row>
    <row r="235" spans="1:2" ht="12.75">
      <c r="A235" s="1"/>
      <c r="B235" s="1"/>
    </row>
    <row r="236" spans="1:2" ht="12.75">
      <c r="A236" s="1"/>
      <c r="B236" s="12" t="s">
        <v>154</v>
      </c>
    </row>
    <row r="237" spans="1:2" ht="12.75">
      <c r="A237" s="1"/>
      <c r="B237" s="1"/>
    </row>
    <row r="238" spans="7:10" ht="12.75">
      <c r="G238" t="s">
        <v>24</v>
      </c>
      <c r="H238" s="8"/>
      <c r="I238" t="s">
        <v>21</v>
      </c>
      <c r="J238" s="8"/>
    </row>
    <row r="239" spans="7:10" ht="12.75">
      <c r="G239" s="9" t="s">
        <v>22</v>
      </c>
      <c r="H239" s="9" t="s">
        <v>23</v>
      </c>
      <c r="I239" s="9" t="s">
        <v>22</v>
      </c>
      <c r="J239" s="9" t="s">
        <v>23</v>
      </c>
    </row>
    <row r="240" spans="7:10" ht="12.75">
      <c r="G240" s="17" t="s">
        <v>116</v>
      </c>
      <c r="H240" s="17" t="s">
        <v>116</v>
      </c>
      <c r="I240" s="17" t="s">
        <v>116</v>
      </c>
      <c r="J240" s="17" t="s">
        <v>116</v>
      </c>
    </row>
    <row r="241" spans="7:10" ht="12.75">
      <c r="G241" s="17" t="s">
        <v>109</v>
      </c>
      <c r="H241" s="17" t="s">
        <v>109</v>
      </c>
      <c r="I241" s="17" t="s">
        <v>109</v>
      </c>
      <c r="J241" s="17" t="s">
        <v>109</v>
      </c>
    </row>
    <row r="242" spans="7:10" ht="12.75">
      <c r="G242" s="17" t="s">
        <v>110</v>
      </c>
      <c r="H242" s="17" t="s">
        <v>110</v>
      </c>
      <c r="I242" s="17" t="s">
        <v>110</v>
      </c>
      <c r="J242" s="17" t="s">
        <v>110</v>
      </c>
    </row>
    <row r="243" spans="7:10" ht="12.75">
      <c r="G243" s="17" t="s">
        <v>117</v>
      </c>
      <c r="H243" s="17" t="s">
        <v>117</v>
      </c>
      <c r="I243" s="17" t="s">
        <v>117</v>
      </c>
      <c r="J243" s="17" t="s">
        <v>117</v>
      </c>
    </row>
    <row r="244" spans="7:10" ht="12.75">
      <c r="G244" s="17"/>
      <c r="H244" s="17"/>
      <c r="I244" s="17"/>
      <c r="J244" s="17"/>
    </row>
    <row r="245" ht="12.75">
      <c r="B245" t="s">
        <v>107</v>
      </c>
    </row>
    <row r="246" ht="12.75">
      <c r="B246" t="s">
        <v>108</v>
      </c>
    </row>
    <row r="247" ht="12.75">
      <c r="B247" t="s">
        <v>114</v>
      </c>
    </row>
    <row r="248" spans="2:10" ht="12.75">
      <c r="B248" t="s">
        <v>113</v>
      </c>
      <c r="G248" s="6"/>
      <c r="H248" s="6"/>
      <c r="I248" s="6"/>
      <c r="J248" s="6"/>
    </row>
    <row r="249" spans="2:10" ht="12.75">
      <c r="B249" t="s">
        <v>115</v>
      </c>
      <c r="G249" s="6">
        <v>0</v>
      </c>
      <c r="H249" s="6">
        <v>0</v>
      </c>
      <c r="I249" s="6">
        <v>15</v>
      </c>
      <c r="J249" s="6">
        <v>20</v>
      </c>
    </row>
    <row r="250" spans="7:10" ht="12.75">
      <c r="G250" s="6"/>
      <c r="H250" s="6"/>
      <c r="I250" s="18"/>
      <c r="J250" s="6"/>
    </row>
    <row r="251" spans="7:10" ht="12.75">
      <c r="G251" s="6"/>
      <c r="H251" s="6"/>
      <c r="I251" s="18"/>
      <c r="J251" s="6"/>
    </row>
    <row r="252" spans="2:10" ht="12.75">
      <c r="B252" t="s">
        <v>118</v>
      </c>
      <c r="G252" s="6"/>
      <c r="H252" s="6"/>
      <c r="I252" s="6"/>
      <c r="J252" s="6"/>
    </row>
    <row r="253" spans="2:10" ht="12.75">
      <c r="B253" t="s">
        <v>150</v>
      </c>
      <c r="G253" s="6"/>
      <c r="H253" s="6"/>
      <c r="I253" s="6"/>
      <c r="J253" s="6"/>
    </row>
    <row r="254" spans="2:10" ht="12.75">
      <c r="B254" t="s">
        <v>111</v>
      </c>
      <c r="G254" s="6"/>
      <c r="H254" s="6"/>
      <c r="I254" s="6"/>
      <c r="J254" s="6"/>
    </row>
    <row r="255" spans="2:10" ht="12.75">
      <c r="B255" t="s">
        <v>112</v>
      </c>
      <c r="G255" s="6">
        <v>0</v>
      </c>
      <c r="H255" s="6">
        <v>0</v>
      </c>
      <c r="I255" s="6">
        <v>5</v>
      </c>
      <c r="J255" s="6">
        <v>10</v>
      </c>
    </row>
    <row r="256" spans="7:10" ht="12.75">
      <c r="G256" s="6"/>
      <c r="H256" s="6"/>
      <c r="I256" s="6"/>
      <c r="J256" s="6"/>
    </row>
    <row r="257" spans="7:10" ht="12.75">
      <c r="G257" s="6"/>
      <c r="H257" s="6"/>
      <c r="I257" s="6"/>
      <c r="J257" s="6"/>
    </row>
    <row r="258" ht="12.75">
      <c r="B258" t="s">
        <v>119</v>
      </c>
    </row>
    <row r="259" ht="12.75">
      <c r="B259" t="s">
        <v>120</v>
      </c>
    </row>
    <row r="263" spans="1:2" ht="12.75">
      <c r="A263" s="1" t="s">
        <v>71</v>
      </c>
      <c r="B263" s="1" t="s">
        <v>69</v>
      </c>
    </row>
    <row r="264" spans="7:10" ht="12.75">
      <c r="G264" t="s">
        <v>24</v>
      </c>
      <c r="H264" s="8"/>
      <c r="I264" t="s">
        <v>21</v>
      </c>
      <c r="J264" s="8"/>
    </row>
    <row r="265" spans="7:10" ht="12.75">
      <c r="G265" s="9" t="s">
        <v>22</v>
      </c>
      <c r="H265" s="9" t="s">
        <v>23</v>
      </c>
      <c r="I265" s="9" t="s">
        <v>22</v>
      </c>
      <c r="J265" s="9" t="s">
        <v>23</v>
      </c>
    </row>
    <row r="266" spans="2:10" ht="12.75">
      <c r="B266" t="s">
        <v>83</v>
      </c>
      <c r="G266" s="4"/>
      <c r="H266" s="4"/>
      <c r="I266" s="4"/>
      <c r="J266" s="4"/>
    </row>
    <row r="268" spans="2:10" ht="12.75">
      <c r="B268" t="s">
        <v>99</v>
      </c>
      <c r="G268" s="6">
        <v>675</v>
      </c>
      <c r="H268" s="6">
        <v>1220</v>
      </c>
      <c r="I268" s="6">
        <v>-891</v>
      </c>
      <c r="J268" s="6">
        <v>873</v>
      </c>
    </row>
    <row r="269" spans="2:10" ht="12.75">
      <c r="B269" t="s">
        <v>95</v>
      </c>
      <c r="G269" s="6"/>
      <c r="H269" s="6"/>
      <c r="I269" s="6"/>
      <c r="J269" s="6"/>
    </row>
    <row r="270" spans="1:10" ht="12.75">
      <c r="A270" s="1"/>
      <c r="B270" s="12" t="s">
        <v>96</v>
      </c>
      <c r="G270" s="6">
        <v>45000</v>
      </c>
      <c r="H270" s="6">
        <v>45000</v>
      </c>
      <c r="I270" s="6">
        <v>45000</v>
      </c>
      <c r="J270" s="6">
        <v>45000</v>
      </c>
    </row>
    <row r="271" spans="1:10" ht="12.75">
      <c r="A271" s="1"/>
      <c r="B271" s="12"/>
      <c r="G271" s="6"/>
      <c r="H271" s="6"/>
      <c r="I271" s="6"/>
      <c r="J271" s="6"/>
    </row>
    <row r="272" spans="2:10" ht="12.75">
      <c r="B272" s="12" t="s">
        <v>97</v>
      </c>
      <c r="G272" s="15">
        <f>+G268/G270*100</f>
        <v>1.5</v>
      </c>
      <c r="H272" s="15">
        <f>+H268/H270*100</f>
        <v>2.711111111111111</v>
      </c>
      <c r="I272" s="15">
        <f>+I268/I270*100</f>
        <v>-1.9800000000000002</v>
      </c>
      <c r="J272" s="15">
        <f>+J268/J270*100</f>
        <v>1.94</v>
      </c>
    </row>
    <row r="273" spans="2:10" ht="12.75">
      <c r="B273" s="12"/>
      <c r="G273" s="15"/>
      <c r="H273" s="15"/>
      <c r="I273" s="15"/>
      <c r="J273" s="15"/>
    </row>
    <row r="275" ht="12.75">
      <c r="B275" t="s">
        <v>84</v>
      </c>
    </row>
    <row r="277" spans="2:10" ht="12.75">
      <c r="B277" t="s">
        <v>99</v>
      </c>
      <c r="G277" s="19">
        <f>+G268</f>
        <v>675</v>
      </c>
      <c r="H277" s="19">
        <f>+H268</f>
        <v>1220</v>
      </c>
      <c r="I277" s="19">
        <f>+I268</f>
        <v>-891</v>
      </c>
      <c r="J277" s="19">
        <f>+J268</f>
        <v>873</v>
      </c>
    </row>
    <row r="278" spans="2:10" ht="12.75">
      <c r="B278" t="s">
        <v>95</v>
      </c>
      <c r="G278" s="6"/>
      <c r="H278" s="6"/>
      <c r="I278" s="6"/>
      <c r="J278" s="6"/>
    </row>
    <row r="279" spans="2:10" ht="12.75">
      <c r="B279" s="12" t="s">
        <v>96</v>
      </c>
      <c r="G279" s="6">
        <v>45000</v>
      </c>
      <c r="H279" s="6">
        <v>45000</v>
      </c>
      <c r="I279" s="6">
        <v>45000</v>
      </c>
      <c r="J279" s="6">
        <v>45000</v>
      </c>
    </row>
    <row r="280" spans="2:10" ht="12.75">
      <c r="B280" s="12" t="s">
        <v>121</v>
      </c>
      <c r="G280" s="19">
        <f>580-560</f>
        <v>20</v>
      </c>
      <c r="H280" s="19">
        <v>0</v>
      </c>
      <c r="I280" s="19">
        <f>193-151</f>
        <v>42</v>
      </c>
      <c r="J280" s="19">
        <v>0</v>
      </c>
    </row>
    <row r="281" spans="2:10" ht="12.75">
      <c r="B281" t="s">
        <v>95</v>
      </c>
      <c r="G281" s="6"/>
      <c r="H281" s="6"/>
      <c r="I281" s="6"/>
      <c r="J281" s="6"/>
    </row>
    <row r="282" spans="2:10" ht="12.75">
      <c r="B282" s="12" t="s">
        <v>122</v>
      </c>
      <c r="G282" s="20">
        <f>+G279+G280</f>
        <v>45020</v>
      </c>
      <c r="H282" s="20">
        <f>+H279+H280</f>
        <v>45000</v>
      </c>
      <c r="I282" s="20">
        <f>+I279+I280</f>
        <v>45042</v>
      </c>
      <c r="J282" s="20">
        <f>+J279+J280</f>
        <v>45000</v>
      </c>
    </row>
    <row r="283" spans="2:10" ht="12.75">
      <c r="B283" s="12"/>
      <c r="G283" s="6"/>
      <c r="H283" s="6"/>
      <c r="I283" s="6"/>
      <c r="J283" s="6"/>
    </row>
    <row r="284" spans="2:10" ht="12.75">
      <c r="B284" s="12" t="s">
        <v>98</v>
      </c>
      <c r="G284" s="13">
        <f>+G277/G282*100</f>
        <v>1.4993336294980009</v>
      </c>
      <c r="H284" s="13">
        <f>+H277/H282*100</f>
        <v>2.711111111111111</v>
      </c>
      <c r="I284" s="13">
        <f>+I277/I282*100</f>
        <v>-1.9781537231916877</v>
      </c>
      <c r="J284" s="13">
        <f>+J277/J282*100</f>
        <v>1.94</v>
      </c>
    </row>
    <row r="287" spans="1:3" ht="12.75">
      <c r="A287" s="1"/>
      <c r="B287" s="1"/>
      <c r="C287" s="1"/>
    </row>
    <row r="294" ht="12.75">
      <c r="A294" s="1"/>
    </row>
    <row r="298" spans="7:10" ht="12.75">
      <c r="G298" s="21"/>
      <c r="H298" s="21"/>
      <c r="I298" s="21"/>
      <c r="J298" s="21"/>
    </row>
  </sheetData>
  <printOptions/>
  <pageMargins left="0.75" right="0.75" top="1" bottom="1" header="0.5" footer="0.5"/>
  <pageSetup horizontalDpi="360" verticalDpi="360" orientation="portrait" scale="83" r:id="rId1"/>
  <rowBreaks count="3" manualBreakCount="3">
    <brk id="59" max="11" man="1"/>
    <brk id="109" max="11" man="1"/>
    <brk id="16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Singatronics (M) Sdn.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pkthaw</dc:creator>
  <cp:keywords/>
  <dc:description/>
  <cp:lastModifiedBy>CINDY FANG</cp:lastModifiedBy>
  <cp:lastPrinted>2002-11-26T09:21:02Z</cp:lastPrinted>
  <dcterms:created xsi:type="dcterms:W3CDTF">2002-10-29T04:24:57Z</dcterms:created>
  <dcterms:modified xsi:type="dcterms:W3CDTF">2002-11-26T09:28:41Z</dcterms:modified>
  <cp:category/>
  <cp:version/>
  <cp:contentType/>
  <cp:contentStatus/>
</cp:coreProperties>
</file>