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'Sheet1'!$A$192:$J$243</definedName>
  </definedNames>
  <calcPr fullCalcOnLoad="1"/>
</workbook>
</file>

<file path=xl/sharedStrings.xml><?xml version="1.0" encoding="utf-8"?>
<sst xmlns="http://schemas.openxmlformats.org/spreadsheetml/2006/main" count="209" uniqueCount="179">
  <si>
    <t>QUARTERLY REPORT</t>
  </si>
  <si>
    <t>These figures have not been audited.</t>
  </si>
  <si>
    <t>CONSOLIDATED INCOME STATEMENT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</si>
  <si>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</si>
  <si>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</si>
  <si>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</si>
  <si>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</si>
  <si>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</si>
  <si>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</si>
  <si>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Quarter</t>
  </si>
  <si>
    <t>Todate</t>
  </si>
  <si>
    <t>Corr. Period</t>
  </si>
  <si>
    <t>RM'000</t>
  </si>
  <si>
    <t>1.(a)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</si>
  <si>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</si>
  <si>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</si>
  <si>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</si>
  <si>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</si>
  <si>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</si>
  <si>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2.(a)</t>
  </si>
  <si>
    <t>borrowings, depreciation and amortisation,</t>
  </si>
  <si>
    <t>exceptional items, income tax, minority</t>
  </si>
  <si>
    <t>interests and extraordinary items</t>
  </si>
  <si>
    <t xml:space="preserve">Interest on borrowings </t>
  </si>
  <si>
    <t>Depreciation and amortisation</t>
  </si>
  <si>
    <t xml:space="preserve">   (d)</t>
  </si>
  <si>
    <t>Exceptional items</t>
  </si>
  <si>
    <t xml:space="preserve">   (e)</t>
  </si>
  <si>
    <t xml:space="preserve">    (f)</t>
  </si>
  <si>
    <t>Share in the results of associated companies</t>
  </si>
  <si>
    <t xml:space="preserve">   (g)</t>
  </si>
  <si>
    <t>Profit/(loss) before taxation,minority interests</t>
  </si>
  <si>
    <t>and extraordinary items</t>
  </si>
  <si>
    <t xml:space="preserve">   (h)</t>
  </si>
  <si>
    <t>Taxation</t>
  </si>
  <si>
    <t xml:space="preserve">    (i)</t>
  </si>
  <si>
    <t>(i) Profit/(loss) after taxation before deducting</t>
  </si>
  <si>
    <t xml:space="preserve">    minority interests</t>
  </si>
  <si>
    <t>(ii) Less minority interests</t>
  </si>
  <si>
    <t xml:space="preserve">    (j)</t>
  </si>
  <si>
    <t>Profit/(loss) after taxation attributable to</t>
  </si>
  <si>
    <t>members of the company</t>
  </si>
  <si>
    <t xml:space="preserve">   (k)</t>
  </si>
  <si>
    <t>(i) Extraordinary items</t>
  </si>
  <si>
    <t>(iii) Extraordinary items attributable to</t>
  </si>
  <si>
    <t xml:space="preserve">     members of the company</t>
  </si>
  <si>
    <t xml:space="preserve">    (l)</t>
  </si>
  <si>
    <t>Profit/(loss) after taxation and extraordinary</t>
  </si>
  <si>
    <t>items attributable to members of the company</t>
  </si>
  <si>
    <t>3.(a)</t>
  </si>
  <si>
    <t>Earnings per share based on 2(j) above after</t>
  </si>
  <si>
    <t xml:space="preserve">deducting any provision for preference </t>
  </si>
  <si>
    <t>dividends, if any:-</t>
  </si>
  <si>
    <t xml:space="preserve">(i) Basic (based on </t>
  </si>
  <si>
    <t xml:space="preserve">    ordinary shares) (sen)</t>
  </si>
  <si>
    <t>(ii) Fully diluted ( based on</t>
  </si>
  <si>
    <t xml:space="preserve">              </t>
  </si>
  <si>
    <t>CONSOLIDATED BALANCE SHEET</t>
  </si>
  <si>
    <t>AS AT</t>
  </si>
  <si>
    <t xml:space="preserve">END OF </t>
  </si>
  <si>
    <t>PRECEDING</t>
  </si>
  <si>
    <t>CURRENT</t>
  </si>
  <si>
    <t>FINANCIAL</t>
  </si>
  <si>
    <t>QUARTER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</si>
  <si>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</si>
  <si>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</si>
  <si>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</si>
  <si>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</si>
  <si>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</si>
  <si>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</si>
  <si>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Trade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</si>
  <si>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</si>
  <si>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</si>
  <si>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</si>
  <si>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</si>
  <si>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</si>
  <si>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</si>
  <si>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</si>
  <si>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</si>
  <si>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</si>
  <si>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</si>
  <si>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</si>
  <si>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</si>
  <si>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</si>
  <si>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</si>
  <si>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</si>
  <si>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</si>
  <si>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</si>
  <si>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</si>
  <si>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</si>
  <si>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>Notes</t>
  </si>
  <si>
    <t xml:space="preserve">The same accounting policies and methods of computation are followed in the quarterly financial </t>
  </si>
  <si>
    <t>statements as compared with the most recent annual financial statement.</t>
  </si>
  <si>
    <t>The nature and amount of each exceptional item:- NIL</t>
  </si>
  <si>
    <t>The nature and amount of each extraordinary item:- NIL</t>
  </si>
  <si>
    <t>(a)</t>
  </si>
  <si>
    <t>(b)</t>
  </si>
  <si>
    <t>(c)</t>
  </si>
  <si>
    <t>The amount of pre-acquisition profits for the current financial year todate:- NIL</t>
  </si>
  <si>
    <t>The amount of profits on sale of investments and/or properties for the current financial year todate:-NIL</t>
  </si>
  <si>
    <t>Particulars of purchase or disposal of quoted securities:-</t>
  </si>
  <si>
    <t>total purchases and sales of quoted securities for the current financial year todate and profit/</t>
  </si>
  <si>
    <t>(loss) arising therefrom:- NIL</t>
  </si>
  <si>
    <t>investments in quoted shares as at end of the reporting period:-</t>
  </si>
  <si>
    <t>The effect of changes in the composition of the company for the current financial year todate including</t>
  </si>
  <si>
    <t xml:space="preserve">business combination, acquisition or disposal of subsidiaries and long term investments, restructuring   </t>
  </si>
  <si>
    <t>and discontinuing operations:- NIL</t>
  </si>
  <si>
    <t>Seasonality or cyclicality of operations:- NIL</t>
  </si>
  <si>
    <t xml:space="preserve">Details of issuances and repayment of debt and equity securities, share buybacks, share </t>
  </si>
  <si>
    <t xml:space="preserve">cancellations, shares held as treasury shares and resale of treasury shares for the current financial </t>
  </si>
  <si>
    <t>year todate:- NIL</t>
  </si>
  <si>
    <t>Group borrowings and debt securities as at end of the reporting period:-</t>
  </si>
  <si>
    <t>denomination of borrowings in foreign currency:- NIL</t>
  </si>
  <si>
    <t>Details of financial instuments with off balance sheet risk:- NIL</t>
  </si>
  <si>
    <t xml:space="preserve">Segment information by industry </t>
  </si>
  <si>
    <t>Profit</t>
  </si>
  <si>
    <t>Total</t>
  </si>
  <si>
    <t>Before</t>
  </si>
  <si>
    <t>Assets</t>
  </si>
  <si>
    <t>Employed</t>
  </si>
  <si>
    <t>Construction</t>
  </si>
  <si>
    <t>Plantation</t>
  </si>
  <si>
    <t>(d)</t>
  </si>
  <si>
    <t>in respect of deposited securities, entitlement to dividends will be determined on the basis of a</t>
  </si>
  <si>
    <t>Operating profit/(loss) after interest on borrowings,</t>
  </si>
  <si>
    <t>depreciation, amortisation and exceptional items</t>
  </si>
  <si>
    <t>but before income tax, minority interests and</t>
  </si>
  <si>
    <t>extraordinary items</t>
  </si>
  <si>
    <t xml:space="preserve">Operating profit/(loss) before interest on </t>
  </si>
  <si>
    <t>Reserve on consolidation</t>
  </si>
  <si>
    <t>Deferred Taxation</t>
  </si>
  <si>
    <t>Other Debtors</t>
  </si>
  <si>
    <t>Contract work-in-progress</t>
  </si>
  <si>
    <t>There is no deferred tax and adjustment for under or over provisions in respect of prior years.</t>
  </si>
  <si>
    <t>Status of corporate proposals announced but not completed:-</t>
  </si>
  <si>
    <t>secured borrowings:- NIL</t>
  </si>
  <si>
    <t>long term borrowings:- NIL</t>
  </si>
  <si>
    <t xml:space="preserve">Details of contingent liabilities:- </t>
  </si>
  <si>
    <t>Explanatory notes (only applicable to final quarter)</t>
  </si>
  <si>
    <t>Current year prospects:-</t>
  </si>
  <si>
    <t>Review of Group's performance:-</t>
  </si>
  <si>
    <t>31/12/1999</t>
  </si>
  <si>
    <t xml:space="preserve">Details of pending material litigation:- </t>
  </si>
  <si>
    <t xml:space="preserve">Tasja Sdn Bhd, a subsidiary company of Astral Asia Berhad, has commenced winding-up petition </t>
  </si>
  <si>
    <t xml:space="preserve">against Golden Approach Sdn Bhd on grounds that the said debtor has not paid the sum of </t>
  </si>
  <si>
    <t>the year ended 31st December 1999.</t>
  </si>
  <si>
    <t>amount per share :- 5 sen</t>
  </si>
  <si>
    <t>previous corresponding period:- 5 sen</t>
  </si>
  <si>
    <t>total dividend for current financial year:- 5 sen</t>
  </si>
  <si>
    <t>date payable:- 13th July 2000; and</t>
  </si>
  <si>
    <t>record of depositors as at 28th June 2000.</t>
  </si>
  <si>
    <t xml:space="preserve">Dividend:- </t>
  </si>
  <si>
    <t xml:space="preserve">Quarterly report on consolidated results for the financial quarter ended 31st March 2000. </t>
  </si>
  <si>
    <t>31/3/2000</t>
  </si>
  <si>
    <t>31/3/1999</t>
  </si>
  <si>
    <t>(i) at cost:- RM194,761</t>
  </si>
  <si>
    <t>(ii) at carrying value/book value:- RM113,049</t>
  </si>
  <si>
    <t>(iii) at market value:- RM224,595</t>
  </si>
  <si>
    <t>unsecured borrowings:- RM 5,394,435</t>
  </si>
  <si>
    <t>short term borrowings:- RM 5,394,435</t>
  </si>
  <si>
    <t>surplus of actual profit from forecast profit:- N/A</t>
  </si>
  <si>
    <t>shortfall in profit guarantee:- N/A</t>
  </si>
  <si>
    <t>The country's economic performance is expected to exceed the 6% GDP growth targeted for this year</t>
  </si>
  <si>
    <t>based on the robust statistics recorded in export and manufacturing sectors. With the recovery in the</t>
  </si>
  <si>
    <t>general economy, the Group aims to secure more contracts to supplement the existing major projects</t>
  </si>
  <si>
    <t xml:space="preserve">RM 1,316,783.76, of which full provision has been made in the accounts for year ended 31st Dec 1999. </t>
  </si>
  <si>
    <t>Corporate guarantees given to banks for credit facilities granted to subsidiary companies:RM23 million.</t>
  </si>
  <si>
    <t>a first and final ordinary dividend of 5% less 28% Malaysian income tax has been declared for</t>
  </si>
  <si>
    <t>have been approved by the Securities Commission vide its letter dated 28th March 2000.</t>
  </si>
  <si>
    <t xml:space="preserve">Corporate proposals involving bonus issue 1 for 3, rights issue 2 for 3 at RM I.05 per share and ESOS </t>
  </si>
  <si>
    <t>swifter progress of construction work certified for two major on-going contracts secured in 1999.</t>
  </si>
  <si>
    <t>Proposed Dividend</t>
  </si>
  <si>
    <t>The Group recorded a turnover of RM 28.7 million during the 1st quarter, representing a 53% increase</t>
  </si>
  <si>
    <t xml:space="preserve">from the turnover of RM 18.7 million attained in the previous corresponding quarter, attributable to the </t>
  </si>
  <si>
    <t xml:space="preserve">Operating profit before taxation for the 1st quarter reduced slightly to RM 1.3 million as compared to  </t>
  </si>
  <si>
    <t xml:space="preserve">RM 3.2 million generated in the previous corresponding quarter due to lower price of palm oil and </t>
  </si>
  <si>
    <t xml:space="preserve">higher raw material costs. </t>
  </si>
  <si>
    <t>worth RM 200 million. Palm oil price is also expected to rebound following the revival of East Asian</t>
  </si>
  <si>
    <t>economies.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</si>
</sst>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tabSelected="1" workbookViewId="0" topLeftCell="C230">
      <selection activeCell="I252" sqref="I252"/>
    </sheetView>
  </sheetViews>
  <sheetFormatPr defaultColWidth="9.140625" defaultRowHeight="12.75"/>
  <cols>
    <col min="1" max="2" width="4.7109375" style="0" customWidth="1"/>
    <col min="7" max="10" width="10.7109375" style="0" customWidth="1"/>
  </cols>
  <sheetData>
    <row r="1" ht="12.75">
      <c r="A1" s="1" t="s">
        <v>0</v>
      </c>
    </row>
    <row r="2" ht="5.25" customHeight="1"/>
    <row r="3" ht="12.75" hidden="1">
      <c r="A3" t="s">
        <v>152</v>
      </c>
    </row>
    <row r="4" ht="12.75" hidden="1">
      <c r="A4" t="s">
        <v>1</v>
      </c>
    </row>
    <row r="6" ht="12.75">
      <c r="A6" s="1" t="s">
        <v>2</v>
      </c>
    </row>
    <row r="8" spans="7:10" ht="12.75">
      <c r="G8" s="1" t="s">
        <v>3</v>
      </c>
      <c r="H8" s="1"/>
      <c r="I8" s="1" t="s">
        <v>4</v>
      </c>
      <c r="J8" s="1"/>
    </row>
    <row r="9" spans="7:10" ht="12.75">
      <c r="G9" s="2" t="s">
        <v>5</v>
      </c>
      <c r="H9" s="2" t="s">
        <v>6</v>
      </c>
      <c r="I9" s="2" t="s">
        <v>5</v>
      </c>
      <c r="J9" s="2" t="s">
        <v>7</v>
      </c>
    </row>
    <row r="10" spans="7:10" ht="12.75">
      <c r="G10" s="2" t="s">
        <v>8</v>
      </c>
      <c r="H10" s="2" t="s">
        <v>8</v>
      </c>
      <c r="I10" s="2" t="s">
        <v>8</v>
      </c>
      <c r="J10" s="2" t="s">
        <v>8</v>
      </c>
    </row>
    <row r="11" spans="7:10" ht="12.75">
      <c r="G11" s="2" t="s">
        <v>9</v>
      </c>
      <c r="H11" s="2" t="s">
        <v>9</v>
      </c>
      <c r="I11" s="2" t="s">
        <v>10</v>
      </c>
      <c r="J11" s="2" t="s">
        <v>11</v>
      </c>
    </row>
    <row r="12" spans="7:10" ht="12.75">
      <c r="G12" s="2" t="s">
        <v>153</v>
      </c>
      <c r="H12" s="2" t="s">
        <v>154</v>
      </c>
      <c r="I12" s="2" t="s">
        <v>153</v>
      </c>
      <c r="J12" s="2" t="s">
        <v>154</v>
      </c>
    </row>
    <row r="13" spans="7:10" ht="12.75">
      <c r="G13" s="2" t="s">
        <v>12</v>
      </c>
      <c r="H13" s="2" t="s">
        <v>12</v>
      </c>
      <c r="I13" s="2" t="s">
        <v>12</v>
      </c>
      <c r="J13" s="2" t="s">
        <v>12</v>
      </c>
    </row>
    <row r="15" spans="1:10" ht="12.75">
      <c r="A15" t="s">
        <v>13</v>
      </c>
      <c r="B15" t="s">
        <v>14</v>
      </c>
      <c r="G15" s="9">
        <v>28676</v>
      </c>
      <c r="H15" s="9">
        <v>18704</v>
      </c>
      <c r="I15" s="9">
        <v>28676</v>
      </c>
      <c r="J15" s="9">
        <v>18704</v>
      </c>
    </row>
    <row r="16" spans="7:10" ht="12.75">
      <c r="G16" s="9"/>
      <c r="H16" s="9"/>
      <c r="I16" s="9"/>
      <c r="J16" s="9"/>
    </row>
    <row r="17" spans="1:10" ht="12.75">
      <c r="A17" t="s">
        <v>15</v>
      </c>
      <c r="B17" t="s">
        <v>16</v>
      </c>
      <c r="G17" s="9">
        <v>0</v>
      </c>
      <c r="H17" s="9">
        <v>0</v>
      </c>
      <c r="I17" s="9">
        <v>0</v>
      </c>
      <c r="J17" s="9">
        <v>0</v>
      </c>
    </row>
    <row r="18" spans="7:10" ht="12.75">
      <c r="G18" s="9"/>
      <c r="H18" s="9"/>
      <c r="I18" s="9"/>
      <c r="J18" s="9"/>
    </row>
    <row r="19" spans="1:10" ht="12.75">
      <c r="A19" t="s">
        <v>17</v>
      </c>
      <c r="B19" t="s">
        <v>18</v>
      </c>
      <c r="G19" s="9">
        <v>15</v>
      </c>
      <c r="H19" s="9">
        <v>18</v>
      </c>
      <c r="I19" s="9">
        <v>15</v>
      </c>
      <c r="J19" s="9">
        <v>18</v>
      </c>
    </row>
    <row r="20" spans="7:10" ht="12.75">
      <c r="G20" s="9"/>
      <c r="H20" s="9"/>
      <c r="I20" s="9"/>
      <c r="J20" s="9"/>
    </row>
    <row r="21" spans="1:10" ht="12.75">
      <c r="A21" t="s">
        <v>19</v>
      </c>
      <c r="B21" t="s">
        <v>128</v>
      </c>
      <c r="G21" s="9">
        <f>SUM(G26:G32)</f>
        <v>2466</v>
      </c>
      <c r="H21" s="9">
        <f>SUM(H26:H32)</f>
        <v>4501</v>
      </c>
      <c r="I21" s="9">
        <f>SUM(I26:I32)</f>
        <v>2466</v>
      </c>
      <c r="J21" s="9">
        <f>SUM(J26:J32)</f>
        <v>4501</v>
      </c>
    </row>
    <row r="22" spans="2:10" ht="12.75">
      <c r="B22" t="s">
        <v>20</v>
      </c>
      <c r="G22" s="9"/>
      <c r="H22" s="9"/>
      <c r="I22" s="9"/>
      <c r="J22" s="9"/>
    </row>
    <row r="23" spans="2:10" ht="12.75">
      <c r="B23" t="s">
        <v>21</v>
      </c>
      <c r="G23" s="9"/>
      <c r="H23" s="9"/>
      <c r="I23" s="9"/>
      <c r="J23" s="9"/>
    </row>
    <row r="24" spans="2:10" ht="12.75">
      <c r="B24" t="s">
        <v>22</v>
      </c>
      <c r="G24" s="9"/>
      <c r="H24" s="9"/>
      <c r="I24" s="9"/>
      <c r="J24" s="9"/>
    </row>
    <row r="25" spans="7:10" ht="12.75">
      <c r="G25" s="9"/>
      <c r="H25" s="9"/>
      <c r="I25" s="9"/>
      <c r="J25" s="9"/>
    </row>
    <row r="26" spans="1:10" ht="12.75">
      <c r="A26" t="s">
        <v>15</v>
      </c>
      <c r="B26" t="s">
        <v>23</v>
      </c>
      <c r="G26" s="9">
        <v>97</v>
      </c>
      <c r="H26" s="9">
        <v>106</v>
      </c>
      <c r="I26" s="9">
        <v>97</v>
      </c>
      <c r="J26" s="9">
        <v>106</v>
      </c>
    </row>
    <row r="27" spans="7:10" ht="12.75">
      <c r="G27" s="9"/>
      <c r="H27" s="9"/>
      <c r="I27" s="9"/>
      <c r="J27" s="9"/>
    </row>
    <row r="28" spans="1:10" ht="12.75">
      <c r="A28" t="s">
        <v>17</v>
      </c>
      <c r="B28" t="s">
        <v>24</v>
      </c>
      <c r="G28" s="9">
        <v>1096</v>
      </c>
      <c r="H28" s="9">
        <v>1153</v>
      </c>
      <c r="I28" s="9">
        <v>1096</v>
      </c>
      <c r="J28" s="9">
        <v>1153</v>
      </c>
    </row>
    <row r="29" spans="7:10" ht="12.75">
      <c r="G29" s="9"/>
      <c r="H29" s="9"/>
      <c r="I29" s="9"/>
      <c r="J29" s="9"/>
    </row>
    <row r="30" spans="1:11" ht="12.75">
      <c r="A30" t="s">
        <v>25</v>
      </c>
      <c r="B30" t="s">
        <v>26</v>
      </c>
      <c r="G30" s="11">
        <v>0</v>
      </c>
      <c r="H30" s="11">
        <v>0</v>
      </c>
      <c r="I30" s="9">
        <v>0</v>
      </c>
      <c r="J30" s="11">
        <v>0</v>
      </c>
      <c r="K30" s="7"/>
    </row>
    <row r="31" spans="7:11" ht="12.75">
      <c r="G31" s="12"/>
      <c r="H31" s="12"/>
      <c r="I31" s="12"/>
      <c r="J31" s="12"/>
      <c r="K31" s="5"/>
    </row>
    <row r="32" spans="1:10" ht="12.75">
      <c r="A32" t="s">
        <v>27</v>
      </c>
      <c r="B32" t="s">
        <v>124</v>
      </c>
      <c r="G32" s="9">
        <v>1273</v>
      </c>
      <c r="H32" s="9">
        <v>3242</v>
      </c>
      <c r="I32" s="9">
        <v>1273</v>
      </c>
      <c r="J32" s="9">
        <v>3242</v>
      </c>
    </row>
    <row r="33" spans="2:10" ht="12.75">
      <c r="B33" t="s">
        <v>125</v>
      </c>
      <c r="G33" s="9"/>
      <c r="H33" s="9"/>
      <c r="I33" s="9"/>
      <c r="J33" s="9"/>
    </row>
    <row r="34" spans="2:10" ht="12.75">
      <c r="B34" t="s">
        <v>126</v>
      </c>
      <c r="G34" s="9"/>
      <c r="H34" s="9"/>
      <c r="I34" s="9"/>
      <c r="J34" s="9"/>
    </row>
    <row r="35" spans="2:10" ht="12.75">
      <c r="B35" t="s">
        <v>127</v>
      </c>
      <c r="G35" s="9"/>
      <c r="H35" s="9"/>
      <c r="I35" s="9"/>
      <c r="J35" s="9"/>
    </row>
    <row r="36" spans="7:10" ht="12.75">
      <c r="G36" s="9"/>
      <c r="H36" s="9"/>
      <c r="I36" s="9"/>
      <c r="J36" s="9"/>
    </row>
    <row r="37" spans="1:10" ht="12.75">
      <c r="A37" t="s">
        <v>28</v>
      </c>
      <c r="B37" t="s">
        <v>29</v>
      </c>
      <c r="G37" s="9">
        <v>0</v>
      </c>
      <c r="H37" s="9">
        <v>0</v>
      </c>
      <c r="I37" s="9">
        <v>0</v>
      </c>
      <c r="J37" s="9">
        <v>0</v>
      </c>
    </row>
    <row r="38" spans="7:10" ht="12.75">
      <c r="G38" s="9"/>
      <c r="H38" s="9"/>
      <c r="I38" s="12"/>
      <c r="J38" s="9"/>
    </row>
    <row r="39" spans="1:11" ht="12.75">
      <c r="A39" t="s">
        <v>30</v>
      </c>
      <c r="B39" t="s">
        <v>31</v>
      </c>
      <c r="G39" s="10">
        <f>+G32</f>
        <v>1273</v>
      </c>
      <c r="H39" s="10">
        <f>+H32</f>
        <v>3242</v>
      </c>
      <c r="I39" s="10">
        <f>+I32</f>
        <v>1273</v>
      </c>
      <c r="J39" s="10">
        <f>+J32</f>
        <v>3242</v>
      </c>
      <c r="K39" s="6"/>
    </row>
    <row r="40" spans="2:10" ht="12.75">
      <c r="B40" t="s">
        <v>32</v>
      </c>
      <c r="G40" s="9"/>
      <c r="H40" s="9"/>
      <c r="I40" s="9"/>
      <c r="J40" s="9"/>
    </row>
    <row r="41" spans="7:10" ht="12.75">
      <c r="G41" s="9"/>
      <c r="H41" s="9"/>
      <c r="I41" s="9"/>
      <c r="J41" s="9"/>
    </row>
    <row r="42" spans="1:10" ht="12.75">
      <c r="A42" t="s">
        <v>33</v>
      </c>
      <c r="B42" t="s">
        <v>34</v>
      </c>
      <c r="G42" s="9">
        <v>540</v>
      </c>
      <c r="H42" s="9">
        <v>0</v>
      </c>
      <c r="I42" s="9">
        <v>540</v>
      </c>
      <c r="J42" s="9">
        <v>0</v>
      </c>
    </row>
    <row r="43" spans="7:11" ht="12.75">
      <c r="G43" s="12"/>
      <c r="H43" s="12"/>
      <c r="I43" s="12"/>
      <c r="J43" s="12"/>
      <c r="K43" s="5"/>
    </row>
    <row r="44" spans="1:10" ht="12.75">
      <c r="A44" t="s">
        <v>35</v>
      </c>
      <c r="B44" t="s">
        <v>36</v>
      </c>
      <c r="G44" s="9">
        <f>+G39-G42</f>
        <v>733</v>
      </c>
      <c r="H44" s="9">
        <f>+H39-H42</f>
        <v>3242</v>
      </c>
      <c r="I44" s="9">
        <f>+I39-I42</f>
        <v>733</v>
      </c>
      <c r="J44" s="9">
        <f>+J39-J42</f>
        <v>3242</v>
      </c>
    </row>
    <row r="45" spans="2:10" ht="12.75">
      <c r="B45" t="s">
        <v>37</v>
      </c>
      <c r="G45" s="9"/>
      <c r="H45" s="9"/>
      <c r="I45" s="9"/>
      <c r="J45" s="9"/>
    </row>
    <row r="46" spans="7:10" ht="12.75">
      <c r="G46" s="9"/>
      <c r="H46" s="9"/>
      <c r="I46" s="9"/>
      <c r="J46" s="9"/>
    </row>
    <row r="47" spans="2:10" ht="12.75">
      <c r="B47" t="s">
        <v>38</v>
      </c>
      <c r="G47" s="9">
        <v>-154</v>
      </c>
      <c r="H47" s="9">
        <v>365</v>
      </c>
      <c r="I47" s="9">
        <v>-154</v>
      </c>
      <c r="J47" s="9">
        <v>365</v>
      </c>
    </row>
    <row r="48" spans="7:11" ht="12.75">
      <c r="G48" s="12"/>
      <c r="H48" s="12"/>
      <c r="I48" s="12"/>
      <c r="J48" s="12"/>
      <c r="K48" s="5"/>
    </row>
    <row r="49" spans="1:10" ht="12.75">
      <c r="A49" t="s">
        <v>39</v>
      </c>
      <c r="B49" t="s">
        <v>40</v>
      </c>
      <c r="G49" s="9">
        <f>+G44-G47</f>
        <v>887</v>
      </c>
      <c r="H49" s="9">
        <f>+H44-H47</f>
        <v>2877</v>
      </c>
      <c r="I49" s="9">
        <f>+I44-I47</f>
        <v>887</v>
      </c>
      <c r="J49" s="9">
        <f>+J44-J47</f>
        <v>2877</v>
      </c>
    </row>
    <row r="50" spans="2:11" ht="12.75">
      <c r="B50" t="s">
        <v>41</v>
      </c>
      <c r="G50" s="11"/>
      <c r="H50" s="11"/>
      <c r="I50" s="9"/>
      <c r="J50" s="11"/>
      <c r="K50" s="7"/>
    </row>
    <row r="52" spans="1:10" ht="12.75">
      <c r="A52" t="s">
        <v>42</v>
      </c>
      <c r="B52" t="s">
        <v>43</v>
      </c>
      <c r="G52" s="9">
        <v>0</v>
      </c>
      <c r="H52" s="9">
        <v>0</v>
      </c>
      <c r="I52" s="9">
        <v>0</v>
      </c>
      <c r="J52" s="9">
        <v>0</v>
      </c>
    </row>
    <row r="53" spans="2:10" ht="12.75">
      <c r="B53" t="s">
        <v>38</v>
      </c>
      <c r="G53" s="9">
        <v>0</v>
      </c>
      <c r="H53" s="9">
        <v>0</v>
      </c>
      <c r="I53" s="9">
        <v>0</v>
      </c>
      <c r="J53" s="9">
        <v>0</v>
      </c>
    </row>
    <row r="54" spans="2:10" ht="12.75">
      <c r="B54" t="s">
        <v>44</v>
      </c>
      <c r="G54" s="9">
        <v>0</v>
      </c>
      <c r="H54" s="9">
        <v>0</v>
      </c>
      <c r="I54" s="9">
        <v>0</v>
      </c>
      <c r="J54" s="9">
        <v>0</v>
      </c>
    </row>
    <row r="55" spans="2:10" ht="12.75">
      <c r="B55" t="s">
        <v>45</v>
      </c>
      <c r="G55" s="9"/>
      <c r="H55" s="9"/>
      <c r="I55" s="9"/>
      <c r="J55" s="9"/>
    </row>
    <row r="56" spans="7:10" ht="12.75">
      <c r="G56" s="9"/>
      <c r="H56" s="9"/>
      <c r="I56" s="9"/>
      <c r="J56" s="9"/>
    </row>
    <row r="57" spans="1:11" ht="12.75">
      <c r="A57" t="s">
        <v>46</v>
      </c>
      <c r="B57" t="s">
        <v>47</v>
      </c>
      <c r="G57" s="10"/>
      <c r="H57" s="10"/>
      <c r="I57" s="10"/>
      <c r="J57" s="10"/>
      <c r="K57" s="6"/>
    </row>
    <row r="58" spans="2:11" ht="13.5" thickBot="1">
      <c r="B58" t="s">
        <v>48</v>
      </c>
      <c r="G58" s="13">
        <f>+G49</f>
        <v>887</v>
      </c>
      <c r="H58" s="13">
        <f>+H49</f>
        <v>2877</v>
      </c>
      <c r="I58" s="13">
        <f>+I49</f>
        <v>887</v>
      </c>
      <c r="J58" s="13">
        <f>+J49</f>
        <v>2877</v>
      </c>
      <c r="K58" s="8"/>
    </row>
    <row r="60" spans="1:2" ht="12.75">
      <c r="A60" t="s">
        <v>49</v>
      </c>
      <c r="B60" t="s">
        <v>50</v>
      </c>
    </row>
    <row r="61" ht="12.75">
      <c r="B61" t="s">
        <v>51</v>
      </c>
    </row>
    <row r="62" ht="12.75">
      <c r="B62" t="s">
        <v>52</v>
      </c>
    </row>
    <row r="64" spans="2:10" ht="12.75">
      <c r="B64" t="s">
        <v>53</v>
      </c>
      <c r="G64" s="26">
        <f>+G49/40000*100</f>
        <v>2.2175000000000002</v>
      </c>
      <c r="H64" s="26">
        <f>+H49/40000*100</f>
        <v>7.1925</v>
      </c>
      <c r="I64" s="26">
        <f>+I49/40000*100</f>
        <v>2.2175000000000002</v>
      </c>
      <c r="J64" s="26">
        <f>+J49/40000*100</f>
        <v>7.1925</v>
      </c>
    </row>
    <row r="65" ht="12.75">
      <c r="B65" t="s">
        <v>54</v>
      </c>
    </row>
    <row r="67" spans="2:10" ht="12.75">
      <c r="B67" t="s">
        <v>55</v>
      </c>
      <c r="G67" s="26">
        <f>+G49/40000*100</f>
        <v>2.2175000000000002</v>
      </c>
      <c r="H67" s="26">
        <f>+H49/40000*100</f>
        <v>7.1925</v>
      </c>
      <c r="I67" s="26">
        <f>+I49/40000*100</f>
        <v>2.2175000000000002</v>
      </c>
      <c r="J67" s="26">
        <f>+J49/40000*100</f>
        <v>7.1925</v>
      </c>
    </row>
    <row r="68" ht="12.75">
      <c r="B68" t="s">
        <v>54</v>
      </c>
    </row>
    <row r="70" ht="12.75">
      <c r="B70" t="s">
        <v>56</v>
      </c>
    </row>
    <row r="71" ht="12.75">
      <c r="A71" s="1" t="s">
        <v>57</v>
      </c>
    </row>
    <row r="73" spans="9:10" ht="12.75">
      <c r="I73" s="2" t="s">
        <v>58</v>
      </c>
      <c r="J73" s="2" t="s">
        <v>58</v>
      </c>
    </row>
    <row r="74" spans="9:10" ht="12.75">
      <c r="I74" s="2" t="s">
        <v>59</v>
      </c>
      <c r="J74" s="2" t="s">
        <v>60</v>
      </c>
    </row>
    <row r="75" spans="9:10" ht="12.75">
      <c r="I75" s="2" t="s">
        <v>61</v>
      </c>
      <c r="J75" s="2" t="s">
        <v>62</v>
      </c>
    </row>
    <row r="76" spans="9:10" ht="12.75">
      <c r="I76" s="2" t="s">
        <v>63</v>
      </c>
      <c r="J76" s="2" t="s">
        <v>64</v>
      </c>
    </row>
    <row r="77" spans="9:10" ht="12.75">
      <c r="I77" s="2" t="s">
        <v>153</v>
      </c>
      <c r="J77" s="2" t="s">
        <v>141</v>
      </c>
    </row>
    <row r="78" spans="9:10" ht="12.75">
      <c r="I78" s="2" t="s">
        <v>12</v>
      </c>
      <c r="J78" s="2" t="s">
        <v>12</v>
      </c>
    </row>
    <row r="80" spans="1:10" ht="12.75">
      <c r="A80" s="3">
        <v>1</v>
      </c>
      <c r="B80" t="s">
        <v>65</v>
      </c>
      <c r="I80" s="9">
        <v>66213</v>
      </c>
      <c r="J80" s="9">
        <v>67309</v>
      </c>
    </row>
    <row r="81" spans="9:10" ht="12.75">
      <c r="I81" s="9"/>
      <c r="J81" s="9"/>
    </row>
    <row r="82" spans="1:10" ht="12.75">
      <c r="A82" s="3">
        <v>2</v>
      </c>
      <c r="B82" t="s">
        <v>66</v>
      </c>
      <c r="I82" s="9">
        <v>0</v>
      </c>
      <c r="J82" s="9">
        <v>0</v>
      </c>
    </row>
    <row r="83" spans="9:10" ht="12.75">
      <c r="I83" s="9"/>
      <c r="J83" s="9"/>
    </row>
    <row r="84" spans="1:10" ht="12.75">
      <c r="A84" s="3">
        <v>3</v>
      </c>
      <c r="B84" t="s">
        <v>67</v>
      </c>
      <c r="I84" s="9">
        <v>190</v>
      </c>
      <c r="J84" s="9">
        <v>190</v>
      </c>
    </row>
    <row r="85" spans="9:10" ht="12.75">
      <c r="I85" s="9"/>
      <c r="J85" s="9"/>
    </row>
    <row r="86" spans="1:10" ht="12.75">
      <c r="A86" s="3">
        <v>4</v>
      </c>
      <c r="B86" t="s">
        <v>68</v>
      </c>
      <c r="I86" s="9">
        <v>12</v>
      </c>
      <c r="J86" s="9">
        <v>12</v>
      </c>
    </row>
    <row r="87" spans="1:10" ht="12.75">
      <c r="A87" s="3"/>
      <c r="I87" s="9"/>
      <c r="J87" s="9"/>
    </row>
    <row r="88" spans="9:10" ht="12.75">
      <c r="I88" s="9"/>
      <c r="J88" s="9"/>
    </row>
    <row r="89" spans="1:10" ht="12.75">
      <c r="A89" s="3">
        <v>5</v>
      </c>
      <c r="B89" t="s">
        <v>69</v>
      </c>
      <c r="I89" s="9"/>
      <c r="J89" s="9"/>
    </row>
    <row r="90" spans="3:10" ht="12.75">
      <c r="C90" t="s">
        <v>132</v>
      </c>
      <c r="I90" s="17">
        <v>13968</v>
      </c>
      <c r="J90" s="18">
        <v>14172</v>
      </c>
    </row>
    <row r="91" spans="3:10" ht="12.75">
      <c r="C91" t="s">
        <v>70</v>
      </c>
      <c r="I91" s="15">
        <v>69365</v>
      </c>
      <c r="J91" s="19">
        <v>70261</v>
      </c>
    </row>
    <row r="92" spans="3:10" ht="12.75">
      <c r="C92" t="s">
        <v>71</v>
      </c>
      <c r="I92" s="15">
        <v>113</v>
      </c>
      <c r="J92" s="19">
        <v>113</v>
      </c>
    </row>
    <row r="93" spans="3:10" ht="12.75">
      <c r="C93" t="s">
        <v>72</v>
      </c>
      <c r="I93" s="15">
        <v>10635</v>
      </c>
      <c r="J93" s="19">
        <v>9947</v>
      </c>
    </row>
    <row r="94" spans="3:10" ht="12.75">
      <c r="C94" t="s">
        <v>131</v>
      </c>
      <c r="I94" s="15">
        <v>10624</v>
      </c>
      <c r="J94" s="19">
        <v>11866</v>
      </c>
    </row>
    <row r="95" spans="9:10" ht="12.75">
      <c r="I95" s="16">
        <f>+SUM(I90:I94)</f>
        <v>104705</v>
      </c>
      <c r="J95" s="20">
        <f>+SUM(J90:J94)</f>
        <v>106359</v>
      </c>
    </row>
    <row r="96" spans="9:10" ht="12.75">
      <c r="I96" s="15"/>
      <c r="J96" s="19"/>
    </row>
    <row r="97" spans="1:10" ht="12.75">
      <c r="A97" s="3">
        <v>6</v>
      </c>
      <c r="B97" t="s">
        <v>73</v>
      </c>
      <c r="I97" s="15"/>
      <c r="J97" s="19"/>
    </row>
    <row r="98" spans="3:10" ht="12.75">
      <c r="C98" t="s">
        <v>74</v>
      </c>
      <c r="I98" s="15">
        <v>5394</v>
      </c>
      <c r="J98" s="19">
        <v>5723</v>
      </c>
    </row>
    <row r="99" spans="3:10" ht="12.75">
      <c r="C99" t="s">
        <v>75</v>
      </c>
      <c r="I99" s="15">
        <v>37699</v>
      </c>
      <c r="J99" s="19">
        <v>38181</v>
      </c>
    </row>
    <row r="100" spans="3:10" ht="12.75">
      <c r="C100" t="s">
        <v>76</v>
      </c>
      <c r="I100" s="15">
        <v>7635</v>
      </c>
      <c r="J100" s="19">
        <v>9231</v>
      </c>
    </row>
    <row r="101" spans="3:10" ht="12.75">
      <c r="C101" t="s">
        <v>77</v>
      </c>
      <c r="I101" s="15">
        <v>540</v>
      </c>
      <c r="J101" s="19">
        <v>1616</v>
      </c>
    </row>
    <row r="102" spans="3:10" ht="12.75">
      <c r="C102" t="s">
        <v>171</v>
      </c>
      <c r="I102" s="15">
        <v>1440</v>
      </c>
      <c r="J102" s="19">
        <v>1440</v>
      </c>
    </row>
    <row r="103" spans="9:10" ht="12.75">
      <c r="I103" s="16">
        <f>+SUM(I98:I102)</f>
        <v>52708</v>
      </c>
      <c r="J103" s="20">
        <f>+SUM(J98:J102)</f>
        <v>56191</v>
      </c>
    </row>
    <row r="104" spans="9:10" ht="12.75">
      <c r="I104" s="9"/>
      <c r="J104" s="9"/>
    </row>
    <row r="105" spans="1:10" ht="12.75">
      <c r="A105" s="3">
        <v>7</v>
      </c>
      <c r="B105" t="s">
        <v>78</v>
      </c>
      <c r="I105" s="9">
        <f>+I95-I103</f>
        <v>51997</v>
      </c>
      <c r="J105" s="9">
        <f>+J95-J103</f>
        <v>50168</v>
      </c>
    </row>
    <row r="106" spans="9:10" ht="12.75">
      <c r="I106" s="9"/>
      <c r="J106" s="9"/>
    </row>
    <row r="107" spans="9:10" ht="12.75">
      <c r="I107" s="14">
        <f>+I80+I84+I86+I105</f>
        <v>118412</v>
      </c>
      <c r="J107" s="14">
        <f>+J80+J84+J86+J105</f>
        <v>117679</v>
      </c>
    </row>
    <row r="108" spans="1:10" ht="12.75">
      <c r="A108" s="3">
        <v>8</v>
      </c>
      <c r="B108" t="s">
        <v>79</v>
      </c>
      <c r="I108" s="9"/>
      <c r="J108" s="9"/>
    </row>
    <row r="109" spans="1:10" ht="12.75">
      <c r="A109" s="3"/>
      <c r="I109" s="9"/>
      <c r="J109" s="9"/>
    </row>
    <row r="110" spans="2:10" ht="12.75">
      <c r="B110" t="s">
        <v>80</v>
      </c>
      <c r="I110" s="9">
        <v>39999</v>
      </c>
      <c r="J110" s="9">
        <v>39999</v>
      </c>
    </row>
    <row r="111" spans="9:10" ht="12.75">
      <c r="I111" s="9"/>
      <c r="J111" s="9"/>
    </row>
    <row r="112" spans="2:10" ht="12.75">
      <c r="B112" t="s">
        <v>81</v>
      </c>
      <c r="I112" s="9"/>
      <c r="J112" s="9"/>
    </row>
    <row r="113" spans="3:10" ht="12.75">
      <c r="C113" t="s">
        <v>82</v>
      </c>
      <c r="I113" s="17">
        <v>12772</v>
      </c>
      <c r="J113" s="18">
        <v>12772</v>
      </c>
    </row>
    <row r="114" spans="3:10" ht="12.75">
      <c r="C114" t="s">
        <v>83</v>
      </c>
      <c r="I114" s="15">
        <v>0</v>
      </c>
      <c r="J114" s="19">
        <v>0</v>
      </c>
    </row>
    <row r="115" spans="3:10" ht="12.75">
      <c r="C115" t="s">
        <v>84</v>
      </c>
      <c r="I115" s="15">
        <v>0</v>
      </c>
      <c r="J115" s="19">
        <v>0</v>
      </c>
    </row>
    <row r="116" spans="3:10" ht="12.75">
      <c r="C116" t="s">
        <v>85</v>
      </c>
      <c r="I116" s="15">
        <v>0</v>
      </c>
      <c r="J116" s="19">
        <v>0</v>
      </c>
    </row>
    <row r="117" spans="3:10" ht="12.75">
      <c r="C117" t="s">
        <v>86</v>
      </c>
      <c r="I117" s="15">
        <v>38463</v>
      </c>
      <c r="J117" s="19">
        <v>37576</v>
      </c>
    </row>
    <row r="118" spans="3:10" ht="12.75">
      <c r="C118" t="s">
        <v>129</v>
      </c>
      <c r="I118" s="21">
        <v>4200</v>
      </c>
      <c r="J118" s="22">
        <v>4200</v>
      </c>
    </row>
    <row r="119" spans="9:10" ht="12.75">
      <c r="I119" s="9">
        <f>+SUM(I113:I118)</f>
        <v>55435</v>
      </c>
      <c r="J119" s="9">
        <f>+SUM(J113:J118)</f>
        <v>54548</v>
      </c>
    </row>
    <row r="120" spans="9:10" ht="12.75">
      <c r="I120" s="9"/>
      <c r="J120" s="9"/>
    </row>
    <row r="121" spans="9:10" ht="12.75">
      <c r="I121" s="10">
        <f>+I110+I119</f>
        <v>95434</v>
      </c>
      <c r="J121" s="10">
        <f>+J110+J119</f>
        <v>94547</v>
      </c>
    </row>
    <row r="122" spans="9:10" ht="12.75">
      <c r="I122" s="9"/>
      <c r="J122" s="9"/>
    </row>
    <row r="123" spans="1:10" ht="12.75">
      <c r="A123" s="3">
        <v>9</v>
      </c>
      <c r="B123" t="s">
        <v>87</v>
      </c>
      <c r="I123" s="9">
        <v>20065</v>
      </c>
      <c r="J123" s="9">
        <v>20219</v>
      </c>
    </row>
    <row r="124" spans="1:10" ht="12.75">
      <c r="A124" s="3"/>
      <c r="I124" s="9"/>
      <c r="J124" s="9"/>
    </row>
    <row r="125" spans="1:10" ht="12.75">
      <c r="A125" s="3">
        <v>10</v>
      </c>
      <c r="B125" t="s">
        <v>88</v>
      </c>
      <c r="I125" s="9">
        <v>0</v>
      </c>
      <c r="J125" s="9">
        <v>0</v>
      </c>
    </row>
    <row r="126" spans="9:10" ht="12.75">
      <c r="I126" s="9"/>
      <c r="J126" s="9"/>
    </row>
    <row r="127" spans="1:10" ht="12.75">
      <c r="A127" s="3">
        <v>11</v>
      </c>
      <c r="B127" t="s">
        <v>130</v>
      </c>
      <c r="I127" s="9">
        <v>2913</v>
      </c>
      <c r="J127" s="9">
        <v>2913</v>
      </c>
    </row>
    <row r="129" spans="9:10" ht="12.75">
      <c r="I129" s="23">
        <f>+SUM(I121:I127)</f>
        <v>118412</v>
      </c>
      <c r="J129" s="23">
        <f>+SUM(J121:J127)</f>
        <v>117679</v>
      </c>
    </row>
    <row r="130" spans="9:10" ht="12.75">
      <c r="I130" s="25"/>
      <c r="J130" s="25"/>
    </row>
    <row r="131" spans="1:10" ht="12.75">
      <c r="A131" s="3">
        <v>12</v>
      </c>
      <c r="B131" t="s">
        <v>89</v>
      </c>
      <c r="I131" s="4">
        <v>239</v>
      </c>
      <c r="J131" s="4">
        <v>236</v>
      </c>
    </row>
    <row r="135" ht="12.75">
      <c r="A135" s="1" t="s">
        <v>90</v>
      </c>
    </row>
    <row r="137" spans="1:2" ht="12.75">
      <c r="A137">
        <v>1</v>
      </c>
      <c r="B137" t="s">
        <v>91</v>
      </c>
    </row>
    <row r="138" ht="12.75">
      <c r="B138" t="s">
        <v>92</v>
      </c>
    </row>
    <row r="140" spans="1:2" ht="12.75">
      <c r="A140">
        <v>2</v>
      </c>
      <c r="B140" t="s">
        <v>93</v>
      </c>
    </row>
    <row r="142" spans="1:2" ht="12.75">
      <c r="A142">
        <v>3</v>
      </c>
      <c r="B142" t="s">
        <v>94</v>
      </c>
    </row>
    <row r="144" spans="1:2" ht="12.75">
      <c r="A144">
        <v>4</v>
      </c>
      <c r="B144" t="s">
        <v>133</v>
      </c>
    </row>
    <row r="146" spans="1:2" ht="12.75">
      <c r="A146">
        <v>5</v>
      </c>
      <c r="B146" t="s">
        <v>98</v>
      </c>
    </row>
    <row r="148" spans="1:2" ht="12.75">
      <c r="A148">
        <v>6</v>
      </c>
      <c r="B148" t="s">
        <v>99</v>
      </c>
    </row>
    <row r="150" spans="1:2" ht="12.75">
      <c r="A150">
        <v>7</v>
      </c>
      <c r="B150" t="s">
        <v>100</v>
      </c>
    </row>
    <row r="152" spans="2:3" ht="12.75">
      <c r="B152" t="s">
        <v>95</v>
      </c>
      <c r="C152" t="s">
        <v>101</v>
      </c>
    </row>
    <row r="153" ht="12.75">
      <c r="C153" t="s">
        <v>102</v>
      </c>
    </row>
    <row r="155" spans="2:3" ht="12.75">
      <c r="B155" t="s">
        <v>96</v>
      </c>
      <c r="C155" t="s">
        <v>103</v>
      </c>
    </row>
    <row r="157" ht="12.75">
      <c r="C157" t="s">
        <v>155</v>
      </c>
    </row>
    <row r="159" ht="12.75">
      <c r="C159" t="s">
        <v>156</v>
      </c>
    </row>
    <row r="161" ht="12.75">
      <c r="C161" t="s">
        <v>157</v>
      </c>
    </row>
    <row r="163" spans="1:2" ht="12.75">
      <c r="A163">
        <v>8</v>
      </c>
      <c r="B163" t="s">
        <v>104</v>
      </c>
    </row>
    <row r="164" ht="12.75">
      <c r="B164" t="s">
        <v>105</v>
      </c>
    </row>
    <row r="165" ht="12.75">
      <c r="B165" t="s">
        <v>106</v>
      </c>
    </row>
    <row r="167" spans="1:2" ht="12.75">
      <c r="A167">
        <v>9</v>
      </c>
      <c r="B167" t="s">
        <v>134</v>
      </c>
    </row>
    <row r="168" ht="12.75">
      <c r="B168" t="s">
        <v>169</v>
      </c>
    </row>
    <row r="169" ht="12.75">
      <c r="B169" t="s">
        <v>168</v>
      </c>
    </row>
    <row r="171" spans="1:2" ht="12.75">
      <c r="A171">
        <v>10</v>
      </c>
      <c r="B171" t="s">
        <v>107</v>
      </c>
    </row>
    <row r="173" spans="1:2" ht="12.75">
      <c r="A173">
        <v>11</v>
      </c>
      <c r="B173" t="s">
        <v>108</v>
      </c>
    </row>
    <row r="174" ht="12.75">
      <c r="B174" t="s">
        <v>109</v>
      </c>
    </row>
    <row r="175" ht="12.75">
      <c r="B175" t="s">
        <v>110</v>
      </c>
    </row>
    <row r="177" spans="1:2" ht="12.75">
      <c r="A177">
        <v>12</v>
      </c>
      <c r="B177" t="s">
        <v>111</v>
      </c>
    </row>
    <row r="179" spans="2:3" ht="12.75">
      <c r="B179" t="s">
        <v>95</v>
      </c>
      <c r="C179" t="s">
        <v>135</v>
      </c>
    </row>
    <row r="180" ht="12.75">
      <c r="C180" t="s">
        <v>158</v>
      </c>
    </row>
    <row r="182" spans="2:3" ht="12.75">
      <c r="B182" t="s">
        <v>96</v>
      </c>
      <c r="C182" t="s">
        <v>159</v>
      </c>
    </row>
    <row r="183" ht="12.75">
      <c r="C183" t="s">
        <v>136</v>
      </c>
    </row>
    <row r="185" spans="2:3" ht="12.75">
      <c r="B185" t="s">
        <v>97</v>
      </c>
      <c r="C185" t="s">
        <v>112</v>
      </c>
    </row>
    <row r="187" spans="1:2" ht="12.75">
      <c r="A187">
        <v>13</v>
      </c>
      <c r="B187" t="s">
        <v>137</v>
      </c>
    </row>
    <row r="188" ht="12.75">
      <c r="B188" t="s">
        <v>166</v>
      </c>
    </row>
    <row r="190" spans="1:2" ht="12.75">
      <c r="A190">
        <v>14</v>
      </c>
      <c r="B190" t="s">
        <v>113</v>
      </c>
    </row>
    <row r="192" spans="1:2" ht="12.75">
      <c r="A192">
        <v>15</v>
      </c>
      <c r="B192" t="s">
        <v>142</v>
      </c>
    </row>
    <row r="193" ht="12.75">
      <c r="B193" t="s">
        <v>143</v>
      </c>
    </row>
    <row r="194" ht="12.75">
      <c r="B194" t="s">
        <v>144</v>
      </c>
    </row>
    <row r="195" ht="12.75">
      <c r="B195" t="s">
        <v>165</v>
      </c>
    </row>
    <row r="197" spans="1:2" ht="12.75">
      <c r="A197">
        <v>16</v>
      </c>
      <c r="B197" t="s">
        <v>114</v>
      </c>
    </row>
    <row r="198" spans="8:10" ht="12.75">
      <c r="H198" s="2"/>
      <c r="I198" s="2" t="s">
        <v>115</v>
      </c>
      <c r="J198" s="2" t="s">
        <v>116</v>
      </c>
    </row>
    <row r="199" spans="8:10" ht="12.75">
      <c r="H199" s="2"/>
      <c r="I199" s="2" t="s">
        <v>117</v>
      </c>
      <c r="J199" s="2" t="s">
        <v>118</v>
      </c>
    </row>
    <row r="200" spans="8:10" ht="12.75">
      <c r="H200" s="2" t="s">
        <v>14</v>
      </c>
      <c r="I200" s="2" t="s">
        <v>34</v>
      </c>
      <c r="J200" s="2" t="s">
        <v>119</v>
      </c>
    </row>
    <row r="201" spans="8:10" ht="12.75">
      <c r="H201" s="2" t="s">
        <v>12</v>
      </c>
      <c r="I201" s="2" t="s">
        <v>12</v>
      </c>
      <c r="J201" s="2" t="s">
        <v>12</v>
      </c>
    </row>
    <row r="203" spans="3:10" ht="12.75">
      <c r="C203" t="s">
        <v>120</v>
      </c>
      <c r="H203" s="9">
        <f>+H205-H204</f>
        <v>26769</v>
      </c>
      <c r="I203" s="9">
        <f>+I205-I204</f>
        <v>1714</v>
      </c>
      <c r="J203" s="9">
        <f>+J205-J204</f>
        <v>99917</v>
      </c>
    </row>
    <row r="204" spans="3:10" ht="12.75">
      <c r="C204" t="s">
        <v>121</v>
      </c>
      <c r="H204" s="9">
        <v>1907</v>
      </c>
      <c r="I204" s="9">
        <v>-441</v>
      </c>
      <c r="J204" s="9">
        <v>71203</v>
      </c>
    </row>
    <row r="205" spans="8:10" ht="12.75">
      <c r="H205" s="14">
        <v>28676</v>
      </c>
      <c r="I205" s="14">
        <v>1273</v>
      </c>
      <c r="J205" s="14">
        <v>171120</v>
      </c>
    </row>
    <row r="207" spans="1:2" ht="12.75">
      <c r="A207">
        <v>17</v>
      </c>
      <c r="B207" s="24" t="s">
        <v>140</v>
      </c>
    </row>
    <row r="208" ht="12.75">
      <c r="B208" t="s">
        <v>172</v>
      </c>
    </row>
    <row r="209" ht="12.75">
      <c r="B209" t="s">
        <v>173</v>
      </c>
    </row>
    <row r="210" ht="12.75">
      <c r="B210" t="s">
        <v>170</v>
      </c>
    </row>
    <row r="212" spans="1:2" ht="12.75">
      <c r="A212">
        <v>18</v>
      </c>
      <c r="B212" t="s">
        <v>174</v>
      </c>
    </row>
    <row r="213" ht="12.75">
      <c r="B213" t="s">
        <v>175</v>
      </c>
    </row>
    <row r="214" ht="12.75">
      <c r="B214" t="s">
        <v>176</v>
      </c>
    </row>
    <row r="216" spans="1:2" ht="12.75">
      <c r="A216">
        <v>19</v>
      </c>
      <c r="B216" s="24" t="s">
        <v>139</v>
      </c>
    </row>
    <row r="217" ht="12.75">
      <c r="B217" s="27" t="s">
        <v>162</v>
      </c>
    </row>
    <row r="218" ht="12.75">
      <c r="B218" s="27" t="s">
        <v>163</v>
      </c>
    </row>
    <row r="219" ht="12.75">
      <c r="B219" s="27" t="s">
        <v>164</v>
      </c>
    </row>
    <row r="220" ht="12.75">
      <c r="B220" s="27" t="s">
        <v>177</v>
      </c>
    </row>
    <row r="221" ht="12.75">
      <c r="B221" t="s">
        <v>178</v>
      </c>
    </row>
    <row r="223" spans="1:2" ht="12.75">
      <c r="A223">
        <v>20</v>
      </c>
      <c r="B223" t="s">
        <v>138</v>
      </c>
    </row>
    <row r="225" spans="2:3" ht="12.75">
      <c r="B225" t="s">
        <v>95</v>
      </c>
      <c r="C225" t="s">
        <v>160</v>
      </c>
    </row>
    <row r="227" spans="2:3" ht="12.75">
      <c r="B227" t="s">
        <v>96</v>
      </c>
      <c r="C227" t="s">
        <v>161</v>
      </c>
    </row>
    <row r="229" spans="1:2" ht="12.75">
      <c r="A229">
        <v>21</v>
      </c>
      <c r="B229" t="s">
        <v>151</v>
      </c>
    </row>
    <row r="231" spans="2:3" ht="12.75">
      <c r="B231" t="s">
        <v>95</v>
      </c>
      <c r="C231" t="s">
        <v>167</v>
      </c>
    </row>
    <row r="232" ht="12.75">
      <c r="C232" t="s">
        <v>145</v>
      </c>
    </row>
    <row r="234" spans="2:3" ht="12.75">
      <c r="B234" t="s">
        <v>96</v>
      </c>
      <c r="C234" t="s">
        <v>146</v>
      </c>
    </row>
    <row r="236" ht="12.75">
      <c r="C236" t="s">
        <v>147</v>
      </c>
    </row>
    <row r="238" ht="12.75">
      <c r="C238" t="s">
        <v>148</v>
      </c>
    </row>
    <row r="240" spans="2:3" ht="12.75">
      <c r="B240" t="s">
        <v>97</v>
      </c>
      <c r="C240" t="s">
        <v>149</v>
      </c>
    </row>
    <row r="242" spans="2:3" ht="12.75">
      <c r="B242" t="s">
        <v>122</v>
      </c>
      <c r="C242" t="s">
        <v>123</v>
      </c>
    </row>
    <row r="243" ht="12.75">
      <c r="C243" t="s">
        <v>150</v>
      </c>
    </row>
  </sheetData>
  <printOptions/>
  <pageMargins left="0.5" right="0.5" top="0.5" bottom="0.5" header="0.5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plsb</dc:creator>
  <cp:keywords/>
  <dc:description/>
  <cp:lastModifiedBy>Pembinaan Tasja</cp:lastModifiedBy>
  <cp:lastPrinted>2000-05-24T06:06:40Z</cp:lastPrinted>
  <dcterms:created xsi:type="dcterms:W3CDTF">1999-11-15T01:55:50Z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