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91" windowWidth="11340" windowHeight="6540" activeTab="0"/>
  </bookViews>
  <sheets>
    <sheet name="Sheet1" sheetId="1" r:id="rId1"/>
  </sheets>
  <definedNames>
    <definedName name="_xlnm.Print_Area" localSheetId="0">'Sheet1'!$A$1:$H$53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<sst xmlns="http://schemas.openxmlformats.org/spreadsheetml/2006/main" count="201" uniqueCount="118">
  <si>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</si>
  <si>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</si>
  <si>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</si>
  <si>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</si>
  <si>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</si>
  <si>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</si>
  <si>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</si>
  <si>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</si>
  <si>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CONSOLIDATED INCOME STATEMENT</t>
  </si>
  <si>
    <t>Turnover</t>
  </si>
  <si>
    <t>Investment income</t>
  </si>
  <si>
    <t>Other income including interest income</t>
  </si>
  <si>
    <t>Operating profit/ (loss) before</t>
  </si>
  <si>
    <t>interest on borrowings, depreciation and</t>
  </si>
  <si>
    <t>before income tax, minority interests and</t>
  </si>
  <si>
    <t>extraordinary items</t>
  </si>
  <si>
    <t>Exceptional items</t>
  </si>
  <si>
    <t>Operating profit/(loss) after</t>
  </si>
  <si>
    <t xml:space="preserve">amortisation and exceptional items but 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</si>
  <si>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</si>
  <si>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</si>
  <si>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</si>
  <si>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</si>
  <si>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</si>
  <si>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 Profit/(loss) after taxation</t>
  </si>
  <si>
    <t xml:space="preserve">      before deducting minority interests</t>
  </si>
  <si>
    <t>(ii) Less minority interests</t>
  </si>
  <si>
    <t xml:space="preserve">Profit/(loss) after taxation </t>
  </si>
  <si>
    <t>attributable to members of the company</t>
  </si>
  <si>
    <t>(i)   Extraordinary items</t>
  </si>
  <si>
    <t>(ii)  Less minority interests</t>
  </si>
  <si>
    <t>(iii) Extraordinary items attributable to</t>
  </si>
  <si>
    <t xml:space="preserve">       members of the company</t>
  </si>
  <si>
    <t xml:space="preserve">Profit/(loss) after taxation and </t>
  </si>
  <si>
    <t xml:space="preserve">extraordinary items attributable to </t>
  </si>
  <si>
    <t>members of the company</t>
  </si>
  <si>
    <t>Earnings per share based on 2(j)</t>
  </si>
  <si>
    <t>above after deducting any provision</t>
  </si>
  <si>
    <t>for preference dividends, if any:-</t>
  </si>
  <si>
    <t xml:space="preserve">      ordinary shares) (sen)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</si>
  <si>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</si>
  <si>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</si>
  <si>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</si>
  <si>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</si>
  <si>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</si>
  <si>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</si>
  <si>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</si>
  <si>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31/12/1998</t>
  </si>
  <si>
    <t>FIXED ASSETS</t>
  </si>
  <si>
    <t>Stocks</t>
  </si>
  <si>
    <t>Trade debtors</t>
  </si>
  <si>
    <t>Deposit with  licensed bank</t>
  </si>
  <si>
    <t>Cash and bank balances</t>
  </si>
  <si>
    <t>LESS: 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</si>
  <si>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</si>
  <si>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</si>
  <si>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</si>
  <si>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</si>
  <si>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</si>
  <si>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</si>
  <si>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EXPENDITURE CARRIED FORWARD</t>
  </si>
  <si>
    <t>Financed by:</t>
  </si>
  <si>
    <t>SHARE CAPITAL</t>
  </si>
  <si>
    <t>RESERVES</t>
  </si>
  <si>
    <t>HIRE PURCHASE CREDITORS</t>
  </si>
  <si>
    <t>FRANCHISE FEE</t>
  </si>
  <si>
    <t>DEFERRED TAXATION</t>
  </si>
  <si>
    <t>Nil</t>
  </si>
  <si>
    <t>Tax refundable</t>
  </si>
  <si>
    <t>(i)  Basic (based on 37,000,000</t>
  </si>
  <si>
    <t>(ii) Fully diluted (based on 37,000,000</t>
  </si>
  <si>
    <t>RM '000</t>
  </si>
  <si>
    <t>RM' 000</t>
  </si>
  <si>
    <t>-</t>
  </si>
  <si>
    <t>Share premium</t>
  </si>
  <si>
    <t>Retained profit</t>
  </si>
  <si>
    <t>LONG TERM BORROWINGS</t>
  </si>
  <si>
    <t xml:space="preserve">1(a) </t>
  </si>
  <si>
    <t>2(a)</t>
  </si>
  <si>
    <t xml:space="preserve">  (b)</t>
  </si>
  <si>
    <t xml:space="preserve">  (c)</t>
  </si>
  <si>
    <t xml:space="preserve"> (d)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</si>
  <si>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</si>
  <si>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</si>
  <si>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</si>
  <si>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</si>
  <si>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</si>
  <si>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</si>
  <si>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</si>
  <si>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 xml:space="preserve"> (l)</t>
  </si>
  <si>
    <t>3(a)</t>
  </si>
  <si>
    <t>QUARTERLY REPORT</t>
  </si>
  <si>
    <t>The figures have not been audited.</t>
  </si>
  <si>
    <t>N/A</t>
  </si>
  <si>
    <t>4(a)</t>
  </si>
  <si>
    <t>Dividend per share (sen)</t>
  </si>
  <si>
    <t>Dividend Description</t>
  </si>
  <si>
    <t xml:space="preserve">          INDIVIDUAL PERIOD</t>
  </si>
  <si>
    <t xml:space="preserve">          CUMULATIVE PERIOD</t>
  </si>
  <si>
    <t>Less interest on borrowings</t>
  </si>
  <si>
    <t>Less depreciation and amortisation</t>
  </si>
  <si>
    <t xml:space="preserve">amortisation, exceptional items, </t>
  </si>
  <si>
    <t>income tax, minority interests and</t>
  </si>
  <si>
    <t xml:space="preserve">        INDIVIDUAL PERIOD</t>
  </si>
  <si>
    <t xml:space="preserve">     CUMULATIVE PERIOD</t>
  </si>
  <si>
    <t>AS AT PRECEDING FINANCIAL</t>
  </si>
  <si>
    <t xml:space="preserve">                       YEAR END</t>
  </si>
  <si>
    <t>5)</t>
  </si>
  <si>
    <t>CURRENT ASSETS</t>
  </si>
  <si>
    <t>AS AT END OF CURRENT QUARTER</t>
  </si>
  <si>
    <t>Other debtors, deposit and prepayment</t>
  </si>
  <si>
    <t>Revaluation reserves</t>
  </si>
  <si>
    <t>Quarterly report on consolidated results for the financial quarter ended 31/12/1999</t>
  </si>
  <si>
    <t>31/12/1999</t>
  </si>
  <si>
    <t xml:space="preserve">     Proposed Final Dividend of 5 sen per ordinary share less income tax of 28%.</t>
  </si>
  <si>
    <t>Net tangible assets per share (RM)</t>
  </si>
  <si>
    <t xml:space="preserve">      ordinary shares : 1998 - 28,682,000</t>
  </si>
  <si>
    <t>Note: The information for the corresponding preceding individual quarter is not available.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</si>
</sst>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3" fontId="3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73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3" fontId="1" fillId="0" borderId="7" xfId="15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73" fontId="1" fillId="0" borderId="7" xfId="0" applyNumberFormat="1" applyFont="1" applyBorder="1" applyAlignment="1">
      <alignment/>
    </xf>
    <xf numFmtId="173" fontId="1" fillId="0" borderId="6" xfId="15" applyNumberFormat="1" applyFont="1" applyBorder="1" applyAlignment="1">
      <alignment horizontal="right"/>
    </xf>
    <xf numFmtId="173" fontId="1" fillId="0" borderId="6" xfId="0" applyNumberFormat="1" applyFont="1" applyBorder="1" applyAlignment="1">
      <alignment horizontal="right"/>
    </xf>
    <xf numFmtId="173" fontId="1" fillId="0" borderId="6" xfId="15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>
      <alignment/>
    </xf>
    <xf numFmtId="173" fontId="2" fillId="0" borderId="1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73" fontId="1" fillId="0" borderId="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43" fontId="1" fillId="0" borderId="6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173" fontId="1" fillId="0" borderId="7" xfId="15" applyNumberFormat="1" applyFont="1" applyBorder="1" applyAlignment="1">
      <alignment horizontal="right"/>
    </xf>
    <xf numFmtId="173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3" fontId="1" fillId="0" borderId="12" xfId="15" applyNumberFormat="1" applyFont="1" applyFill="1" applyBorder="1" applyAlignment="1">
      <alignment horizontal="right"/>
    </xf>
    <xf numFmtId="173" fontId="1" fillId="0" borderId="11" xfId="15" applyNumberFormat="1" applyFont="1" applyBorder="1" applyAlignment="1">
      <alignment horizontal="right"/>
    </xf>
    <xf numFmtId="173" fontId="1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73" fontId="1" fillId="0" borderId="5" xfId="15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172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2" fillId="0" borderId="1" xfId="15" applyFont="1" applyBorder="1" applyAlignment="1">
      <alignment horizontal="right"/>
    </xf>
    <xf numFmtId="0" fontId="9" fillId="0" borderId="0" xfId="0" applyFont="1" applyAlignment="1">
      <alignment horizontal="center"/>
    </xf>
    <xf numFmtId="173" fontId="2" fillId="0" borderId="1" xfId="15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175"/>
  <sheetViews>
    <sheetView tabSelected="1" workbookViewId="0" topLeftCell="A216">
      <selection activeCell="A216" sqref="A216"/>
    </sheetView>
  </sheetViews>
  <sheetFormatPr defaultColWidth="9.140625" defaultRowHeight="12.75"/>
  <cols>
    <col min="1" max="1" width="3.7109375" style="0" customWidth="1"/>
    <col min="2" max="2" width="3.421875" style="7" customWidth="1"/>
    <col min="3" max="3" width="29.7109375" style="7" customWidth="1"/>
    <col min="4" max="7" width="14.28125" style="0" customWidth="1"/>
    <col min="8" max="8" width="2.28125" style="0" customWidth="1"/>
  </cols>
  <sheetData>
    <row r="11" spans="2:3" ht="12.75">
      <c r="B11" s="25"/>
      <c r="C11" s="69"/>
    </row>
    <row r="14" ht="12.75">
      <c r="B14" s="11" t="s">
        <v>91</v>
      </c>
    </row>
    <row r="15" ht="12.75">
      <c r="B15" s="1"/>
    </row>
    <row r="16" ht="12.75">
      <c r="B16" s="1" t="s">
        <v>112</v>
      </c>
    </row>
    <row r="17" ht="12.75">
      <c r="B17" s="1"/>
    </row>
    <row r="18" ht="12.75">
      <c r="B18" s="1" t="s">
        <v>92</v>
      </c>
    </row>
    <row r="20" ht="12.75">
      <c r="B20" s="12" t="s">
        <v>8</v>
      </c>
    </row>
    <row r="21" ht="12.75">
      <c r="B21" s="12"/>
    </row>
    <row r="22" spans="2:7" s="4" customFormat="1" ht="12">
      <c r="B22" s="1"/>
      <c r="C22" s="1"/>
      <c r="D22" s="14" t="s">
        <v>97</v>
      </c>
      <c r="E22" s="13"/>
      <c r="F22" s="14" t="s">
        <v>98</v>
      </c>
      <c r="G22" s="15"/>
    </row>
    <row r="23" spans="2:7" s="4" customFormat="1" ht="12">
      <c r="B23" s="1"/>
      <c r="C23" s="1"/>
      <c r="D23" s="17" t="s">
        <v>0</v>
      </c>
      <c r="E23" s="4" t="s">
        <v>1</v>
      </c>
      <c r="F23" s="17" t="s">
        <v>0</v>
      </c>
      <c r="G23" s="21" t="s">
        <v>1</v>
      </c>
    </row>
    <row r="24" spans="2:7" s="4" customFormat="1" ht="12">
      <c r="B24" s="1"/>
      <c r="C24" s="1"/>
      <c r="D24" s="18" t="s">
        <v>2</v>
      </c>
      <c r="E24" s="4" t="s">
        <v>3</v>
      </c>
      <c r="F24" s="18" t="s">
        <v>2</v>
      </c>
      <c r="G24" s="19" t="s">
        <v>3</v>
      </c>
    </row>
    <row r="25" spans="2:7" s="4" customFormat="1" ht="12">
      <c r="B25" s="1"/>
      <c r="C25" s="1"/>
      <c r="D25" s="18" t="s">
        <v>4</v>
      </c>
      <c r="E25" s="5" t="s">
        <v>4</v>
      </c>
      <c r="F25" s="18" t="s">
        <v>5</v>
      </c>
      <c r="G25" s="18" t="s">
        <v>6</v>
      </c>
    </row>
    <row r="26" spans="2:7" s="4" customFormat="1" ht="12">
      <c r="B26" s="1"/>
      <c r="C26" s="1"/>
      <c r="D26" s="18" t="s">
        <v>113</v>
      </c>
      <c r="E26" s="5" t="s">
        <v>47</v>
      </c>
      <c r="F26" s="18" t="s">
        <v>113</v>
      </c>
      <c r="G26" s="18" t="s">
        <v>47</v>
      </c>
    </row>
    <row r="27" spans="2:7" s="4" customFormat="1" ht="12">
      <c r="B27" s="10"/>
      <c r="C27" s="10"/>
      <c r="D27" s="20" t="s">
        <v>7</v>
      </c>
      <c r="E27" s="16" t="s">
        <v>7</v>
      </c>
      <c r="F27" s="20" t="s">
        <v>7</v>
      </c>
      <c r="G27" s="20" t="s">
        <v>7</v>
      </c>
    </row>
    <row r="28" spans="2:7" s="4" customFormat="1" ht="12">
      <c r="B28" s="22" t="s">
        <v>77</v>
      </c>
      <c r="C28" s="22" t="s">
        <v>9</v>
      </c>
      <c r="D28" s="36">
        <v>36658</v>
      </c>
      <c r="E28" s="37" t="s">
        <v>93</v>
      </c>
      <c r="F28" s="36">
        <v>131348</v>
      </c>
      <c r="G28" s="66">
        <v>71689</v>
      </c>
    </row>
    <row r="29" spans="2:7" s="4" customFormat="1" ht="12">
      <c r="B29" s="23"/>
      <c r="C29" s="23"/>
      <c r="D29" s="39"/>
      <c r="E29" s="40"/>
      <c r="F29" s="41"/>
      <c r="G29" s="40"/>
    </row>
    <row r="30" spans="2:7" s="4" customFormat="1" ht="12">
      <c r="B30" s="24" t="s">
        <v>79</v>
      </c>
      <c r="C30" s="24" t="s">
        <v>10</v>
      </c>
      <c r="D30" s="42" t="s">
        <v>67</v>
      </c>
      <c r="E30" s="37" t="s">
        <v>93</v>
      </c>
      <c r="F30" s="43" t="s">
        <v>67</v>
      </c>
      <c r="G30" s="43" t="s">
        <v>67</v>
      </c>
    </row>
    <row r="31" spans="2:7" s="4" customFormat="1" ht="12">
      <c r="B31" s="23"/>
      <c r="C31" s="23"/>
      <c r="D31" s="39"/>
      <c r="E31" s="40"/>
      <c r="F31" s="41"/>
      <c r="G31" s="40"/>
    </row>
    <row r="32" spans="2:7" s="4" customFormat="1" ht="12">
      <c r="B32" s="24" t="s">
        <v>80</v>
      </c>
      <c r="C32" s="24" t="s">
        <v>11</v>
      </c>
      <c r="D32" s="44">
        <v>246</v>
      </c>
      <c r="E32" s="37" t="s">
        <v>93</v>
      </c>
      <c r="F32" s="44" t="e">
        <f>ROUND(+#REF!/1000,0)</f>
        <v>#REF!</v>
      </c>
      <c r="G32" s="66">
        <v>1107</v>
      </c>
    </row>
    <row r="33" spans="2:7" s="4" customFormat="1" ht="12">
      <c r="B33" s="23"/>
      <c r="C33" s="23"/>
      <c r="D33" s="39"/>
      <c r="E33" s="40"/>
      <c r="F33" s="41"/>
      <c r="G33" s="40"/>
    </row>
    <row r="34" spans="2:7" s="4" customFormat="1" ht="12">
      <c r="B34" s="24" t="s">
        <v>78</v>
      </c>
      <c r="C34" s="24" t="s">
        <v>12</v>
      </c>
      <c r="D34" s="44">
        <v>5762</v>
      </c>
      <c r="E34" s="37" t="s">
        <v>93</v>
      </c>
      <c r="F34" s="44" t="e">
        <f>+F40+F42+F46</f>
        <v>#REF!</v>
      </c>
      <c r="G34" s="66">
        <f>+G46+G40+G42</f>
        <v>13304</v>
      </c>
    </row>
    <row r="35" spans="2:7" s="4" customFormat="1" ht="12">
      <c r="B35" s="24"/>
      <c r="C35" s="24" t="s">
        <v>13</v>
      </c>
      <c r="D35" s="44"/>
      <c r="E35" s="38"/>
      <c r="F35" s="45"/>
      <c r="G35" s="38"/>
    </row>
    <row r="36" spans="2:7" s="4" customFormat="1" ht="12">
      <c r="B36" s="24"/>
      <c r="C36" s="24" t="s">
        <v>101</v>
      </c>
      <c r="D36" s="44"/>
      <c r="E36" s="38"/>
      <c r="F36" s="45"/>
      <c r="G36" s="38"/>
    </row>
    <row r="37" spans="2:7" s="4" customFormat="1" ht="12">
      <c r="B37" s="24"/>
      <c r="C37" s="24" t="s">
        <v>102</v>
      </c>
      <c r="D37" s="44"/>
      <c r="E37" s="38"/>
      <c r="F37" s="45"/>
      <c r="G37" s="38"/>
    </row>
    <row r="38" spans="2:7" s="4" customFormat="1" ht="12">
      <c r="B38" s="24"/>
      <c r="C38" s="24" t="s">
        <v>15</v>
      </c>
      <c r="D38" s="44"/>
      <c r="E38" s="38"/>
      <c r="F38" s="45"/>
      <c r="G38" s="38"/>
    </row>
    <row r="39" spans="2:7" s="4" customFormat="1" ht="12">
      <c r="B39" s="23"/>
      <c r="C39" s="23"/>
      <c r="D39" s="39"/>
      <c r="E39" s="40"/>
      <c r="F39" s="41"/>
      <c r="G39" s="40"/>
    </row>
    <row r="40" spans="2:7" s="4" customFormat="1" ht="12">
      <c r="B40" s="24" t="s">
        <v>79</v>
      </c>
      <c r="C40" s="24" t="s">
        <v>99</v>
      </c>
      <c r="D40" s="44">
        <v>295</v>
      </c>
      <c r="E40" s="37" t="s">
        <v>93</v>
      </c>
      <c r="F40" s="44" t="e">
        <f>ROUND(+#REF!/1000,0)</f>
        <v>#REF!</v>
      </c>
      <c r="G40" s="66">
        <v>2177</v>
      </c>
    </row>
    <row r="41" spans="2:7" s="4" customFormat="1" ht="12">
      <c r="B41" s="23"/>
      <c r="C41" s="23"/>
      <c r="D41" s="39"/>
      <c r="E41" s="40"/>
      <c r="F41" s="41"/>
      <c r="G41" s="40"/>
    </row>
    <row r="42" spans="2:7" s="4" customFormat="1" ht="12">
      <c r="B42" s="24" t="s">
        <v>80</v>
      </c>
      <c r="C42" s="24" t="s">
        <v>100</v>
      </c>
      <c r="D42" s="44">
        <v>238</v>
      </c>
      <c r="E42" s="37" t="s">
        <v>93</v>
      </c>
      <c r="F42" s="44" t="e">
        <f>ROUND(+#REF!/1000,0)</f>
        <v>#REF!</v>
      </c>
      <c r="G42" s="66">
        <v>1175</v>
      </c>
    </row>
    <row r="43" spans="2:7" s="4" customFormat="1" ht="12">
      <c r="B43" s="23"/>
      <c r="C43" s="23"/>
      <c r="D43" s="39"/>
      <c r="E43" s="40"/>
      <c r="F43" s="41"/>
      <c r="G43" s="40"/>
    </row>
    <row r="44" spans="2:7" s="4" customFormat="1" ht="12">
      <c r="B44" s="24" t="s">
        <v>81</v>
      </c>
      <c r="C44" s="24" t="s">
        <v>16</v>
      </c>
      <c r="D44" s="42" t="s">
        <v>67</v>
      </c>
      <c r="E44" s="37" t="s">
        <v>93</v>
      </c>
      <c r="F44" s="43" t="s">
        <v>67</v>
      </c>
      <c r="G44" s="43" t="s">
        <v>67</v>
      </c>
    </row>
    <row r="45" spans="2:7" s="4" customFormat="1" ht="12">
      <c r="B45" s="23"/>
      <c r="C45" s="23"/>
      <c r="D45" s="39"/>
      <c r="E45" s="40"/>
      <c r="F45" s="41"/>
      <c r="G45" s="40"/>
    </row>
    <row r="46" spans="2:7" s="4" customFormat="1" ht="12">
      <c r="B46" s="24" t="s">
        <v>82</v>
      </c>
      <c r="C46" s="24" t="s">
        <v>17</v>
      </c>
      <c r="D46" s="44">
        <v>5229</v>
      </c>
      <c r="E46" s="37" t="s">
        <v>93</v>
      </c>
      <c r="F46" s="45">
        <v>15045</v>
      </c>
      <c r="G46" s="64">
        <v>9952</v>
      </c>
    </row>
    <row r="47" spans="2:7" s="4" customFormat="1" ht="12">
      <c r="B47" s="24"/>
      <c r="C47" s="24" t="s">
        <v>13</v>
      </c>
      <c r="D47" s="44"/>
      <c r="E47" s="38"/>
      <c r="F47" s="45"/>
      <c r="G47" s="38"/>
    </row>
    <row r="48" spans="2:7" s="4" customFormat="1" ht="12">
      <c r="B48" s="24"/>
      <c r="C48" s="24" t="s">
        <v>18</v>
      </c>
      <c r="D48" s="44"/>
      <c r="E48" s="38"/>
      <c r="F48" s="45"/>
      <c r="G48" s="38"/>
    </row>
    <row r="49" spans="2:7" s="4" customFormat="1" ht="12">
      <c r="B49" s="24"/>
      <c r="C49" s="24" t="s">
        <v>14</v>
      </c>
      <c r="D49" s="44"/>
      <c r="E49" s="38"/>
      <c r="F49" s="45"/>
      <c r="G49" s="38"/>
    </row>
    <row r="50" spans="2:7" s="4" customFormat="1" ht="12">
      <c r="B50" s="24"/>
      <c r="C50" s="24" t="s">
        <v>15</v>
      </c>
      <c r="D50" s="44"/>
      <c r="E50" s="38"/>
      <c r="F50" s="45"/>
      <c r="G50" s="38"/>
    </row>
    <row r="51" spans="2:7" s="4" customFormat="1" ht="12">
      <c r="B51" s="23"/>
      <c r="C51" s="23"/>
      <c r="D51" s="39"/>
      <c r="E51" s="40"/>
      <c r="F51" s="41"/>
      <c r="G51" s="40"/>
    </row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pans="2:7" s="4" customFormat="1" ht="11.25">
      <c r="B59" s="75"/>
      <c r="C59" s="75"/>
      <c r="D59" s="75"/>
      <c r="E59" s="75"/>
      <c r="F59" s="75"/>
      <c r="G59" s="75"/>
    </row>
    <row r="60" spans="2:7" s="4" customFormat="1" ht="12">
      <c r="B60" s="24"/>
      <c r="C60" s="30"/>
      <c r="D60" s="53" t="s">
        <v>103</v>
      </c>
      <c r="E60" s="54"/>
      <c r="F60" s="52" t="s">
        <v>104</v>
      </c>
      <c r="G60" s="54"/>
    </row>
    <row r="61" spans="2:7" s="4" customFormat="1" ht="12">
      <c r="B61" s="24"/>
      <c r="C61" s="24"/>
      <c r="D61" s="18" t="s">
        <v>0</v>
      </c>
      <c r="E61" s="27" t="s">
        <v>1</v>
      </c>
      <c r="F61" s="34" t="s">
        <v>0</v>
      </c>
      <c r="G61" s="27" t="s">
        <v>1</v>
      </c>
    </row>
    <row r="62" spans="2:7" s="4" customFormat="1" ht="12">
      <c r="B62" s="24"/>
      <c r="C62" s="24"/>
      <c r="D62" s="18" t="s">
        <v>2</v>
      </c>
      <c r="E62" s="27" t="s">
        <v>3</v>
      </c>
      <c r="F62" s="34" t="s">
        <v>2</v>
      </c>
      <c r="G62" s="27" t="s">
        <v>3</v>
      </c>
    </row>
    <row r="63" spans="2:7" s="4" customFormat="1" ht="12">
      <c r="B63" s="24"/>
      <c r="C63" s="24"/>
      <c r="D63" s="18" t="s">
        <v>4</v>
      </c>
      <c r="E63" s="28" t="s">
        <v>4</v>
      </c>
      <c r="F63" s="34" t="s">
        <v>5</v>
      </c>
      <c r="G63" s="28" t="s">
        <v>6</v>
      </c>
    </row>
    <row r="64" spans="2:7" s="4" customFormat="1" ht="12">
      <c r="B64" s="24"/>
      <c r="C64" s="24"/>
      <c r="D64" s="18" t="s">
        <v>113</v>
      </c>
      <c r="E64" s="5" t="s">
        <v>47</v>
      </c>
      <c r="F64" s="18" t="s">
        <v>113</v>
      </c>
      <c r="G64" s="18" t="s">
        <v>47</v>
      </c>
    </row>
    <row r="65" spans="2:7" s="4" customFormat="1" ht="12">
      <c r="B65" s="24"/>
      <c r="C65" s="24"/>
      <c r="D65" s="18" t="s">
        <v>7</v>
      </c>
      <c r="E65" s="28" t="s">
        <v>7</v>
      </c>
      <c r="F65" s="34" t="s">
        <v>7</v>
      </c>
      <c r="G65" s="28" t="s">
        <v>7</v>
      </c>
    </row>
    <row r="66" spans="2:7" s="6" customFormat="1" ht="12">
      <c r="B66" s="23"/>
      <c r="C66" s="23"/>
      <c r="D66" s="26"/>
      <c r="E66" s="29"/>
      <c r="F66" s="33"/>
      <c r="G66" s="29"/>
    </row>
    <row r="67" spans="2:7" s="6" customFormat="1" ht="12">
      <c r="B67" s="24" t="s">
        <v>83</v>
      </c>
      <c r="C67" s="24" t="s">
        <v>19</v>
      </c>
      <c r="D67" s="42" t="s">
        <v>67</v>
      </c>
      <c r="E67" s="37" t="s">
        <v>93</v>
      </c>
      <c r="F67" s="43" t="s">
        <v>67</v>
      </c>
      <c r="G67" s="43" t="s">
        <v>67</v>
      </c>
    </row>
    <row r="68" spans="2:7" s="6" customFormat="1" ht="12">
      <c r="B68" s="24"/>
      <c r="C68" s="24" t="s">
        <v>20</v>
      </c>
      <c r="D68" s="44"/>
      <c r="E68" s="38"/>
      <c r="F68" s="45"/>
      <c r="G68" s="38"/>
    </row>
    <row r="69" spans="2:7" s="6" customFormat="1" ht="12">
      <c r="B69" s="23"/>
      <c r="C69" s="23"/>
      <c r="D69" s="39"/>
      <c r="E69" s="40"/>
      <c r="F69" s="41"/>
      <c r="G69" s="40"/>
    </row>
    <row r="70" spans="2:7" s="6" customFormat="1" ht="12">
      <c r="B70" s="24" t="s">
        <v>84</v>
      </c>
      <c r="C70" s="24" t="s">
        <v>21</v>
      </c>
      <c r="D70" s="44">
        <v>5229</v>
      </c>
      <c r="E70" s="37" t="s">
        <v>93</v>
      </c>
      <c r="F70" s="45">
        <f>+F46</f>
        <v>15045</v>
      </c>
      <c r="G70" s="64">
        <f>+G46</f>
        <v>9952</v>
      </c>
    </row>
    <row r="71" spans="2:7" s="6" customFormat="1" ht="12">
      <c r="B71" s="24"/>
      <c r="C71" s="24" t="s">
        <v>22</v>
      </c>
      <c r="D71" s="44"/>
      <c r="E71" s="38"/>
      <c r="F71" s="45"/>
      <c r="G71" s="38"/>
    </row>
    <row r="72" spans="2:7" s="6" customFormat="1" ht="12">
      <c r="B72" s="23"/>
      <c r="C72" s="23"/>
      <c r="D72" s="39"/>
      <c r="E72" s="40"/>
      <c r="F72" s="41"/>
      <c r="G72" s="40"/>
    </row>
    <row r="73" spans="2:7" s="6" customFormat="1" ht="12">
      <c r="B73" s="24" t="s">
        <v>85</v>
      </c>
      <c r="C73" s="24" t="s">
        <v>23</v>
      </c>
      <c r="D73" s="44">
        <v>28</v>
      </c>
      <c r="E73" s="37" t="s">
        <v>93</v>
      </c>
      <c r="F73" s="43">
        <v>28</v>
      </c>
      <c r="G73" s="37">
        <v>996</v>
      </c>
    </row>
    <row r="74" spans="2:7" s="6" customFormat="1" ht="12">
      <c r="B74" s="23"/>
      <c r="C74" s="23"/>
      <c r="D74" s="39"/>
      <c r="E74" s="40"/>
      <c r="F74" s="41"/>
      <c r="G74" s="40"/>
    </row>
    <row r="75" spans="2:7" s="6" customFormat="1" ht="12">
      <c r="B75" s="24" t="s">
        <v>86</v>
      </c>
      <c r="C75" s="24" t="s">
        <v>24</v>
      </c>
      <c r="D75" s="44">
        <v>5201</v>
      </c>
      <c r="E75" s="37" t="s">
        <v>93</v>
      </c>
      <c r="F75" s="45">
        <f>+F70-F73</f>
        <v>15017</v>
      </c>
      <c r="G75" s="64">
        <f>+G70-G73</f>
        <v>8956</v>
      </c>
    </row>
    <row r="76" spans="2:7" s="6" customFormat="1" ht="12">
      <c r="B76" s="24"/>
      <c r="C76" s="24" t="s">
        <v>25</v>
      </c>
      <c r="D76" s="44"/>
      <c r="E76" s="38"/>
      <c r="F76" s="45"/>
      <c r="G76" s="38"/>
    </row>
    <row r="77" spans="2:7" s="6" customFormat="1" ht="12">
      <c r="B77" s="24"/>
      <c r="C77" s="23"/>
      <c r="D77" s="39"/>
      <c r="E77" s="40"/>
      <c r="F77" s="41"/>
      <c r="G77" s="40"/>
    </row>
    <row r="78" spans="2:7" s="6" customFormat="1" ht="12">
      <c r="B78" s="24"/>
      <c r="C78" s="24" t="s">
        <v>26</v>
      </c>
      <c r="D78" s="42" t="s">
        <v>67</v>
      </c>
      <c r="E78" s="37" t="s">
        <v>93</v>
      </c>
      <c r="F78" s="43" t="s">
        <v>67</v>
      </c>
      <c r="G78" s="43" t="s">
        <v>67</v>
      </c>
    </row>
    <row r="79" spans="2:7" s="6" customFormat="1" ht="12">
      <c r="B79" s="23"/>
      <c r="C79" s="23"/>
      <c r="D79" s="39"/>
      <c r="E79" s="40"/>
      <c r="F79" s="41"/>
      <c r="G79" s="40"/>
    </row>
    <row r="80" spans="2:7" s="6" customFormat="1" ht="12">
      <c r="B80" s="24" t="s">
        <v>87</v>
      </c>
      <c r="C80" s="24" t="s">
        <v>27</v>
      </c>
      <c r="D80" s="44">
        <v>5201</v>
      </c>
      <c r="E80" s="37" t="s">
        <v>93</v>
      </c>
      <c r="F80" s="45">
        <v>15017</v>
      </c>
      <c r="G80" s="64">
        <f>+G75</f>
        <v>8956</v>
      </c>
    </row>
    <row r="81" spans="2:7" s="6" customFormat="1" ht="12">
      <c r="B81" s="24"/>
      <c r="C81" s="24" t="s">
        <v>28</v>
      </c>
      <c r="D81" s="44"/>
      <c r="E81" s="38"/>
      <c r="F81" s="45"/>
      <c r="G81" s="38"/>
    </row>
    <row r="82" spans="2:7" s="6" customFormat="1" ht="12">
      <c r="B82" s="23"/>
      <c r="C82" s="24"/>
      <c r="D82" s="44"/>
      <c r="E82" s="38"/>
      <c r="F82" s="41"/>
      <c r="G82" s="40"/>
    </row>
    <row r="83" spans="2:7" s="6" customFormat="1" ht="12">
      <c r="B83" s="22" t="s">
        <v>88</v>
      </c>
      <c r="C83" s="65" t="s">
        <v>29</v>
      </c>
      <c r="D83" s="62" t="s">
        <v>67</v>
      </c>
      <c r="E83" s="37" t="s">
        <v>93</v>
      </c>
      <c r="F83" s="64" t="s">
        <v>67</v>
      </c>
      <c r="G83" s="64" t="s">
        <v>67</v>
      </c>
    </row>
    <row r="84" spans="2:7" s="6" customFormat="1" ht="12">
      <c r="B84" s="24"/>
      <c r="C84" s="54"/>
      <c r="D84" s="63"/>
      <c r="E84" s="40"/>
      <c r="F84" s="60"/>
      <c r="G84" s="40"/>
    </row>
    <row r="85" spans="2:7" s="6" customFormat="1" ht="12">
      <c r="B85" s="24"/>
      <c r="C85" s="22" t="s">
        <v>30</v>
      </c>
      <c r="D85" s="66" t="s">
        <v>67</v>
      </c>
      <c r="E85" s="37" t="s">
        <v>93</v>
      </c>
      <c r="F85" s="64" t="s">
        <v>67</v>
      </c>
      <c r="G85" s="64" t="s">
        <v>67</v>
      </c>
    </row>
    <row r="86" spans="2:7" s="6" customFormat="1" ht="12">
      <c r="B86" s="24"/>
      <c r="C86" s="23"/>
      <c r="D86" s="59"/>
      <c r="E86" s="61"/>
      <c r="F86" s="60"/>
      <c r="G86" s="40"/>
    </row>
    <row r="87" spans="2:7" s="6" customFormat="1" ht="12">
      <c r="B87" s="24"/>
      <c r="C87" s="30" t="s">
        <v>31</v>
      </c>
      <c r="D87" s="42" t="s">
        <v>67</v>
      </c>
      <c r="E87" s="37" t="s">
        <v>93</v>
      </c>
      <c r="F87" s="43" t="s">
        <v>67</v>
      </c>
      <c r="G87" s="43" t="s">
        <v>67</v>
      </c>
    </row>
    <row r="88" spans="2:7" s="6" customFormat="1" ht="12">
      <c r="B88" s="24"/>
      <c r="C88" s="30" t="s">
        <v>32</v>
      </c>
      <c r="D88" s="44"/>
      <c r="E88" s="38"/>
      <c r="F88" s="45"/>
      <c r="G88" s="38"/>
    </row>
    <row r="89" spans="2:7" s="6" customFormat="1" ht="12">
      <c r="B89" s="23"/>
      <c r="C89" s="54"/>
      <c r="D89" s="39"/>
      <c r="E89" s="40"/>
      <c r="F89" s="41"/>
      <c r="G89" s="40"/>
    </row>
    <row r="90" spans="2:7" s="6" customFormat="1" ht="12">
      <c r="B90" s="24" t="s">
        <v>89</v>
      </c>
      <c r="C90" s="24" t="s">
        <v>33</v>
      </c>
      <c r="D90" s="44">
        <v>5201</v>
      </c>
      <c r="E90" s="37" t="s">
        <v>93</v>
      </c>
      <c r="F90" s="45">
        <v>15017</v>
      </c>
      <c r="G90" s="64">
        <f>+G80</f>
        <v>8956</v>
      </c>
    </row>
    <row r="91" spans="2:7" s="6" customFormat="1" ht="12">
      <c r="B91" s="24"/>
      <c r="C91" s="24" t="s">
        <v>34</v>
      </c>
      <c r="D91" s="44"/>
      <c r="E91" s="38"/>
      <c r="F91" s="45"/>
      <c r="G91" s="38"/>
    </row>
    <row r="92" spans="2:7" s="6" customFormat="1" ht="12">
      <c r="B92" s="24"/>
      <c r="C92" s="24" t="s">
        <v>35</v>
      </c>
      <c r="D92" s="44"/>
      <c r="E92" s="38"/>
      <c r="F92" s="45"/>
      <c r="G92" s="38"/>
    </row>
    <row r="93" spans="2:7" s="6" customFormat="1" ht="12">
      <c r="B93" s="23"/>
      <c r="C93" s="23"/>
      <c r="D93" s="39"/>
      <c r="E93" s="40"/>
      <c r="F93" s="41"/>
      <c r="G93" s="40"/>
    </row>
    <row r="94" spans="2:7" s="6" customFormat="1" ht="12">
      <c r="B94" s="24" t="s">
        <v>90</v>
      </c>
      <c r="C94" s="24" t="s">
        <v>36</v>
      </c>
      <c r="D94" s="24"/>
      <c r="E94" s="30"/>
      <c r="F94" s="55"/>
      <c r="G94" s="30"/>
    </row>
    <row r="95" spans="2:7" s="6" customFormat="1" ht="12">
      <c r="B95" s="67"/>
      <c r="C95" s="24" t="s">
        <v>37</v>
      </c>
      <c r="D95" s="24"/>
      <c r="E95" s="30"/>
      <c r="F95" s="55"/>
      <c r="G95" s="30"/>
    </row>
    <row r="96" spans="2:7" s="6" customFormat="1" ht="12">
      <c r="B96" s="67"/>
      <c r="C96" s="24" t="s">
        <v>38</v>
      </c>
      <c r="D96" s="24"/>
      <c r="E96" s="30"/>
      <c r="F96" s="55"/>
      <c r="G96" s="30"/>
    </row>
    <row r="97" spans="2:7" s="6" customFormat="1" ht="12">
      <c r="B97" s="68"/>
      <c r="C97" s="23"/>
      <c r="D97" s="23"/>
      <c r="E97" s="54"/>
      <c r="F97" s="56"/>
      <c r="G97" s="54"/>
    </row>
    <row r="98" spans="2:7" s="6" customFormat="1" ht="12">
      <c r="B98" s="67"/>
      <c r="C98" s="89" t="s">
        <v>69</v>
      </c>
      <c r="D98" s="22">
        <v>14.06</v>
      </c>
      <c r="E98" s="37" t="s">
        <v>93</v>
      </c>
      <c r="F98" s="90">
        <v>40.59</v>
      </c>
      <c r="G98" s="37">
        <v>31.2</v>
      </c>
    </row>
    <row r="99" spans="2:7" s="6" customFormat="1" ht="12">
      <c r="B99" s="67"/>
      <c r="C99" s="89" t="s">
        <v>116</v>
      </c>
      <c r="D99" s="24"/>
      <c r="E99" s="24"/>
      <c r="F99" s="55"/>
      <c r="G99" s="38"/>
    </row>
    <row r="100" spans="2:7" s="6" customFormat="1" ht="12">
      <c r="B100" s="67"/>
      <c r="C100" s="25" t="s">
        <v>39</v>
      </c>
      <c r="D100" s="24"/>
      <c r="E100" s="24"/>
      <c r="F100" s="55"/>
      <c r="G100" s="38"/>
    </row>
    <row r="101" spans="2:7" s="6" customFormat="1" ht="12">
      <c r="B101" s="67"/>
      <c r="C101" s="23"/>
      <c r="D101" s="23"/>
      <c r="E101" s="23"/>
      <c r="F101" s="56"/>
      <c r="G101" s="40"/>
    </row>
    <row r="102" spans="2:7" s="6" customFormat="1" ht="12">
      <c r="B102" s="67"/>
      <c r="C102" s="24" t="s">
        <v>70</v>
      </c>
      <c r="D102" s="38">
        <v>14.06</v>
      </c>
      <c r="E102" s="38" t="s">
        <v>93</v>
      </c>
      <c r="F102" s="58">
        <v>40.59</v>
      </c>
      <c r="G102" s="38">
        <v>31.2</v>
      </c>
    </row>
    <row r="103" spans="2:7" s="6" customFormat="1" ht="12">
      <c r="B103" s="67"/>
      <c r="C103" s="24" t="s">
        <v>116</v>
      </c>
      <c r="D103" s="24"/>
      <c r="E103" s="30"/>
      <c r="F103" s="55"/>
      <c r="G103" s="30"/>
    </row>
    <row r="104" spans="2:7" s="6" customFormat="1" ht="12">
      <c r="B104" s="67"/>
      <c r="C104" s="24" t="s">
        <v>39</v>
      </c>
      <c r="D104" s="24"/>
      <c r="E104" s="30"/>
      <c r="F104" s="55"/>
      <c r="G104" s="30"/>
    </row>
    <row r="105" spans="2:7" s="6" customFormat="1" ht="12">
      <c r="B105" s="68"/>
      <c r="C105" s="23"/>
      <c r="D105" s="23"/>
      <c r="E105" s="54"/>
      <c r="F105" s="56"/>
      <c r="G105" s="54"/>
    </row>
    <row r="106" spans="2:7" s="6" customFormat="1" ht="12">
      <c r="B106" s="22" t="s">
        <v>94</v>
      </c>
      <c r="C106" s="24" t="s">
        <v>95</v>
      </c>
      <c r="D106" s="24"/>
      <c r="E106" s="30"/>
      <c r="F106" s="55"/>
      <c r="G106" s="30"/>
    </row>
    <row r="107" spans="2:7" s="6" customFormat="1" ht="12">
      <c r="B107" s="23"/>
      <c r="C107" s="23"/>
      <c r="D107" s="23">
        <v>3.6</v>
      </c>
      <c r="E107" s="57" t="s">
        <v>93</v>
      </c>
      <c r="F107" s="80">
        <v>3.6</v>
      </c>
      <c r="G107" s="57">
        <v>3.6</v>
      </c>
    </row>
    <row r="108" spans="2:7" s="6" customFormat="1" ht="12">
      <c r="B108" s="24" t="s">
        <v>79</v>
      </c>
      <c r="C108" s="24" t="s">
        <v>96</v>
      </c>
      <c r="D108" s="81" t="s">
        <v>114</v>
      </c>
      <c r="E108" s="25"/>
      <c r="F108" s="70"/>
      <c r="G108" s="65"/>
    </row>
    <row r="109" spans="2:7" s="6" customFormat="1" ht="12">
      <c r="B109" s="23"/>
      <c r="C109" s="23"/>
      <c r="D109" s="10"/>
      <c r="E109" s="10"/>
      <c r="F109" s="71"/>
      <c r="G109" s="54"/>
    </row>
    <row r="110" spans="2:7" s="6" customFormat="1" ht="12">
      <c r="B110" s="25"/>
      <c r="C110" s="25"/>
      <c r="D110" s="25"/>
      <c r="E110" s="25"/>
      <c r="F110" s="70"/>
      <c r="G110" s="25"/>
    </row>
    <row r="111" spans="2:7" s="6" customFormat="1" ht="12">
      <c r="B111" s="25"/>
      <c r="C111" s="25"/>
      <c r="D111" s="25"/>
      <c r="E111" s="25"/>
      <c r="F111" s="70"/>
      <c r="G111" s="25"/>
    </row>
    <row r="112" spans="2:7" s="6" customFormat="1" ht="12">
      <c r="B112" s="72"/>
      <c r="C112" s="73"/>
      <c r="D112" s="76" t="s">
        <v>109</v>
      </c>
      <c r="E112" s="65"/>
      <c r="F112" s="74" t="s">
        <v>105</v>
      </c>
      <c r="G112" s="65"/>
    </row>
    <row r="113" spans="2:7" s="6" customFormat="1" ht="12">
      <c r="B113" s="53"/>
      <c r="C113" s="10"/>
      <c r="D113" s="77"/>
      <c r="E113" s="54"/>
      <c r="F113" s="78" t="s">
        <v>106</v>
      </c>
      <c r="G113" s="54"/>
    </row>
    <row r="114" spans="2:7" s="6" customFormat="1" ht="12">
      <c r="B114" s="24" t="s">
        <v>107</v>
      </c>
      <c r="C114" s="22" t="s">
        <v>115</v>
      </c>
      <c r="D114" s="25"/>
      <c r="E114" s="65"/>
      <c r="F114" s="70"/>
      <c r="G114" s="30"/>
    </row>
    <row r="115" spans="2:7" ht="12.75">
      <c r="B115" s="68"/>
      <c r="C115" s="23"/>
      <c r="D115" s="82">
        <v>2.2</v>
      </c>
      <c r="E115" s="35"/>
      <c r="F115" s="79">
        <v>1.83</v>
      </c>
      <c r="G115" s="35"/>
    </row>
    <row r="116" spans="2:7" ht="12.75">
      <c r="B116" s="49"/>
      <c r="C116" s="1"/>
      <c r="D116" s="2"/>
      <c r="E116" s="2"/>
      <c r="F116" s="2"/>
      <c r="G116" s="2"/>
    </row>
    <row r="117" spans="2:7" ht="12.75">
      <c r="B117" s="49" t="s">
        <v>117</v>
      </c>
      <c r="C117" s="1"/>
      <c r="D117" s="2"/>
      <c r="E117" s="2"/>
      <c r="F117" s="2"/>
      <c r="G117" s="2"/>
    </row>
    <row r="118" spans="2:7" ht="12.75">
      <c r="B118" s="1"/>
      <c r="C118" s="1"/>
      <c r="D118" s="2"/>
      <c r="E118" s="2"/>
      <c r="F118" s="2"/>
      <c r="G118" s="2"/>
    </row>
    <row r="119" spans="2:7" ht="12.75">
      <c r="B119" s="1"/>
      <c r="C119" s="1"/>
      <c r="D119" s="2"/>
      <c r="E119" s="2"/>
      <c r="F119" s="2"/>
      <c r="G119" s="2"/>
    </row>
    <row r="120" spans="2:7" ht="12.75">
      <c r="B120" s="1"/>
      <c r="C120" s="1"/>
      <c r="D120" s="2"/>
      <c r="E120" s="2"/>
      <c r="F120" s="2"/>
      <c r="G120" s="2"/>
    </row>
    <row r="121" spans="2:7" ht="12.75">
      <c r="B121" s="49"/>
      <c r="C121" s="1"/>
      <c r="D121" s="2"/>
      <c r="E121" s="2"/>
      <c r="F121" s="2"/>
      <c r="G121" s="2"/>
    </row>
    <row r="122" spans="2:3" s="2" customFormat="1" ht="12.75">
      <c r="B122" s="11" t="s">
        <v>40</v>
      </c>
      <c r="C122" s="1"/>
    </row>
    <row r="123" spans="2:7" s="2" customFormat="1" ht="12.75">
      <c r="B123" s="1"/>
      <c r="C123" s="1"/>
      <c r="F123" s="3" t="s">
        <v>41</v>
      </c>
      <c r="G123" s="3" t="s">
        <v>41</v>
      </c>
    </row>
    <row r="124" spans="2:7" s="2" customFormat="1" ht="12.75">
      <c r="B124" s="1"/>
      <c r="C124" s="1"/>
      <c r="F124" s="3" t="s">
        <v>42</v>
      </c>
      <c r="G124" s="3" t="s">
        <v>43</v>
      </c>
    </row>
    <row r="125" spans="2:7" s="2" customFormat="1" ht="12.75">
      <c r="B125" s="1"/>
      <c r="C125" s="1"/>
      <c r="F125" s="3" t="s">
        <v>44</v>
      </c>
      <c r="G125" s="3" t="s">
        <v>45</v>
      </c>
    </row>
    <row r="126" spans="2:7" s="2" customFormat="1" ht="12.75">
      <c r="B126" s="1"/>
      <c r="C126" s="1"/>
      <c r="F126" s="3" t="s">
        <v>4</v>
      </c>
      <c r="G126" s="3" t="s">
        <v>46</v>
      </c>
    </row>
    <row r="127" spans="2:7" s="2" customFormat="1" ht="12.75">
      <c r="B127" s="1"/>
      <c r="C127" s="1"/>
      <c r="F127" s="8" t="s">
        <v>113</v>
      </c>
      <c r="G127" s="8" t="s">
        <v>47</v>
      </c>
    </row>
    <row r="128" spans="2:7" s="2" customFormat="1" ht="12.75">
      <c r="B128" s="1"/>
      <c r="C128" s="1"/>
      <c r="F128" s="51" t="s">
        <v>71</v>
      </c>
      <c r="G128" s="51" t="s">
        <v>72</v>
      </c>
    </row>
    <row r="129" spans="2:7" s="2" customFormat="1" ht="12.75">
      <c r="B129" s="1"/>
      <c r="C129" s="1"/>
      <c r="F129" s="8"/>
      <c r="G129" s="8"/>
    </row>
    <row r="130" spans="2:7" s="2" customFormat="1" ht="12.75">
      <c r="B130" s="1" t="s">
        <v>48</v>
      </c>
      <c r="C130" s="1"/>
      <c r="F130" s="31">
        <f>ROUND(28890215/1000,0)</f>
        <v>28890</v>
      </c>
      <c r="G130" s="9">
        <v>28512</v>
      </c>
    </row>
    <row r="131" spans="2:6" s="2" customFormat="1" ht="12.75">
      <c r="B131" s="1"/>
      <c r="C131" s="1"/>
      <c r="F131" s="31"/>
    </row>
    <row r="132" spans="2:6" s="2" customFormat="1" ht="12.75">
      <c r="B132" s="1" t="s">
        <v>108</v>
      </c>
      <c r="C132" s="1"/>
      <c r="F132" s="31"/>
    </row>
    <row r="133" spans="2:7" s="2" customFormat="1" ht="12.75">
      <c r="B133" s="1"/>
      <c r="C133" s="49" t="s">
        <v>49</v>
      </c>
      <c r="F133" s="31">
        <v>78793</v>
      </c>
      <c r="G133" s="9">
        <v>56415</v>
      </c>
    </row>
    <row r="134" spans="2:7" s="2" customFormat="1" ht="12.75">
      <c r="B134" s="1"/>
      <c r="C134" s="49" t="s">
        <v>50</v>
      </c>
      <c r="F134" s="31">
        <v>7872</v>
      </c>
      <c r="G134" s="9">
        <v>4730</v>
      </c>
    </row>
    <row r="135" spans="2:7" s="2" customFormat="1" ht="12.75">
      <c r="B135" s="1"/>
      <c r="C135" s="49" t="s">
        <v>110</v>
      </c>
      <c r="F135" s="31">
        <v>638</v>
      </c>
      <c r="G135" s="9">
        <v>765</v>
      </c>
    </row>
    <row r="136" spans="2:7" s="2" customFormat="1" ht="12.75">
      <c r="B136" s="1"/>
      <c r="C136" s="49" t="s">
        <v>68</v>
      </c>
      <c r="F136" s="31">
        <v>29</v>
      </c>
      <c r="G136" s="47" t="s">
        <v>73</v>
      </c>
    </row>
    <row r="137" spans="2:7" s="2" customFormat="1" ht="12.75">
      <c r="B137" s="1"/>
      <c r="C137" s="49" t="s">
        <v>51</v>
      </c>
      <c r="F137" s="31">
        <v>113</v>
      </c>
      <c r="G137" s="48" t="s">
        <v>73</v>
      </c>
    </row>
    <row r="138" spans="2:7" s="2" customFormat="1" ht="12.75">
      <c r="B138" s="1"/>
      <c r="C138" s="49" t="s">
        <v>52</v>
      </c>
      <c r="F138" s="31">
        <v>1748</v>
      </c>
      <c r="G138" s="9">
        <v>873</v>
      </c>
    </row>
    <row r="139" spans="2:7" s="2" customFormat="1" ht="12.75">
      <c r="B139" s="1"/>
      <c r="C139" s="1"/>
      <c r="F139" s="32">
        <f>SUM(F133:F138)</f>
        <v>89193</v>
      </c>
      <c r="G139" s="32">
        <f>SUM(G133:G138)</f>
        <v>62783</v>
      </c>
    </row>
    <row r="140" spans="2:6" s="2" customFormat="1" ht="12.75">
      <c r="B140" s="1"/>
      <c r="C140" s="1"/>
      <c r="F140" s="31"/>
    </row>
    <row r="141" spans="2:6" s="2" customFormat="1" ht="12.75">
      <c r="B141" s="1" t="s">
        <v>53</v>
      </c>
      <c r="C141" s="1"/>
      <c r="F141" s="31"/>
    </row>
    <row r="142" spans="2:7" s="2" customFormat="1" ht="12.75">
      <c r="B142" s="1"/>
      <c r="C142" s="49" t="s">
        <v>54</v>
      </c>
      <c r="F142" s="31">
        <v>16214</v>
      </c>
      <c r="G142" s="9">
        <v>1333</v>
      </c>
    </row>
    <row r="143" spans="2:7" s="2" customFormat="1" ht="12.75">
      <c r="B143" s="1"/>
      <c r="C143" s="49" t="s">
        <v>55</v>
      </c>
      <c r="F143" s="31">
        <v>1641</v>
      </c>
      <c r="G143" s="9">
        <v>1386</v>
      </c>
    </row>
    <row r="144" spans="2:7" s="2" customFormat="1" ht="12.75">
      <c r="B144" s="1"/>
      <c r="C144" s="49" t="s">
        <v>56</v>
      </c>
      <c r="F144" s="31">
        <f>3885+6300+1391</f>
        <v>11576</v>
      </c>
      <c r="G144" s="9">
        <v>14071</v>
      </c>
    </row>
    <row r="145" spans="2:7" s="2" customFormat="1" ht="12.75">
      <c r="B145" s="1"/>
      <c r="C145" s="49" t="s">
        <v>57</v>
      </c>
      <c r="F145" s="31">
        <v>0</v>
      </c>
      <c r="G145" s="9">
        <v>1015</v>
      </c>
    </row>
    <row r="146" spans="2:7" s="2" customFormat="1" ht="12.75">
      <c r="B146" s="1"/>
      <c r="C146" s="49" t="s">
        <v>58</v>
      </c>
      <c r="F146" s="31">
        <v>1332</v>
      </c>
      <c r="G146" s="9">
        <v>1332</v>
      </c>
    </row>
    <row r="147" spans="2:7" s="2" customFormat="1" ht="12.75">
      <c r="B147" s="1"/>
      <c r="C147" s="1"/>
      <c r="F147" s="32">
        <f>SUM(F142:F146)</f>
        <v>30763</v>
      </c>
      <c r="G147" s="32">
        <f>SUM(G142:G146)</f>
        <v>19137</v>
      </c>
    </row>
    <row r="148" spans="2:6" s="2" customFormat="1" ht="12.75">
      <c r="B148" s="1"/>
      <c r="C148" s="1"/>
      <c r="F148" s="31"/>
    </row>
    <row r="149" spans="2:7" s="2" customFormat="1" ht="12.75">
      <c r="B149" s="1"/>
      <c r="C149" s="1" t="s">
        <v>59</v>
      </c>
      <c r="F149" s="31">
        <f>+F139-F147</f>
        <v>58430</v>
      </c>
      <c r="G149" s="9">
        <v>43645</v>
      </c>
    </row>
    <row r="150" spans="2:6" s="2" customFormat="1" ht="12.75">
      <c r="B150" s="1"/>
      <c r="C150" s="1"/>
      <c r="F150" s="31"/>
    </row>
    <row r="151" spans="2:7" s="2" customFormat="1" ht="12.75">
      <c r="B151" s="1" t="s">
        <v>60</v>
      </c>
      <c r="C151" s="1"/>
      <c r="F151" s="31">
        <v>18</v>
      </c>
      <c r="G151" s="9">
        <v>16</v>
      </c>
    </row>
    <row r="152" spans="2:6" s="2" customFormat="1" ht="12.75">
      <c r="B152" s="1"/>
      <c r="C152" s="1"/>
      <c r="F152" s="31"/>
    </row>
    <row r="153" spans="2:7" s="2" customFormat="1" ht="13.5" thickBot="1">
      <c r="B153" s="1"/>
      <c r="C153" s="1"/>
      <c r="F153" s="50">
        <f>+F149+F151+F130</f>
        <v>87338</v>
      </c>
      <c r="G153" s="50">
        <f>+G149+G151+G130</f>
        <v>72173</v>
      </c>
    </row>
    <row r="154" spans="2:6" s="2" customFormat="1" ht="13.5" thickTop="1">
      <c r="B154" s="1"/>
      <c r="C154" s="1"/>
      <c r="F154" s="31"/>
    </row>
    <row r="155" spans="2:6" s="2" customFormat="1" ht="12.75">
      <c r="B155" s="1" t="s">
        <v>61</v>
      </c>
      <c r="C155" s="1"/>
      <c r="F155" s="31"/>
    </row>
    <row r="156" spans="2:7" s="2" customFormat="1" ht="12.75">
      <c r="B156" s="1" t="s">
        <v>62</v>
      </c>
      <c r="C156" s="1"/>
      <c r="F156" s="31">
        <v>37000</v>
      </c>
      <c r="G156" s="9">
        <v>37000</v>
      </c>
    </row>
    <row r="157" spans="2:6" s="2" customFormat="1" ht="12.75">
      <c r="B157" s="1"/>
      <c r="C157" s="1"/>
      <c r="F157" s="31"/>
    </row>
    <row r="158" spans="2:8" s="1" customFormat="1" ht="12.75">
      <c r="B158" s="1" t="s">
        <v>63</v>
      </c>
      <c r="F158" s="31"/>
      <c r="G158" s="9"/>
      <c r="H158" s="46"/>
    </row>
    <row r="159" spans="3:8" s="1" customFormat="1" ht="12.75">
      <c r="C159" s="49" t="s">
        <v>74</v>
      </c>
      <c r="F159" s="31">
        <v>8341</v>
      </c>
      <c r="G159" s="9">
        <v>8341</v>
      </c>
      <c r="H159" s="46"/>
    </row>
    <row r="160" spans="3:8" s="1" customFormat="1" ht="12.75">
      <c r="C160" s="49" t="s">
        <v>111</v>
      </c>
      <c r="F160" s="31">
        <v>0</v>
      </c>
      <c r="G160" s="31">
        <v>0</v>
      </c>
      <c r="H160" s="46"/>
    </row>
    <row r="161" spans="3:8" s="1" customFormat="1" ht="12.75">
      <c r="C161" s="49" t="s">
        <v>75</v>
      </c>
      <c r="F161" s="84">
        <v>36160</v>
      </c>
      <c r="G161" s="85">
        <v>22475</v>
      </c>
      <c r="H161" s="46"/>
    </row>
    <row r="162" spans="6:7" s="1" customFormat="1" ht="12.75">
      <c r="F162" s="31">
        <f>SUM(F156:F161)</f>
        <v>81501</v>
      </c>
      <c r="G162" s="31">
        <f>SUM(G156:G161)</f>
        <v>67816</v>
      </c>
    </row>
    <row r="163" spans="6:7" s="1" customFormat="1" ht="12.75">
      <c r="F163" s="31"/>
      <c r="G163" s="9"/>
    </row>
    <row r="164" spans="2:7" s="1" customFormat="1" ht="12.75">
      <c r="B164" s="1" t="s">
        <v>64</v>
      </c>
      <c r="F164" s="31">
        <v>105</v>
      </c>
      <c r="G164" s="9">
        <v>184</v>
      </c>
    </row>
    <row r="165" spans="6:7" s="1" customFormat="1" ht="12.75">
      <c r="F165" s="31"/>
      <c r="G165" s="2"/>
    </row>
    <row r="166" spans="2:7" s="1" customFormat="1" ht="12.75">
      <c r="B166" s="1" t="s">
        <v>76</v>
      </c>
      <c r="F166" s="31">
        <v>5621</v>
      </c>
      <c r="G166" s="9">
        <v>4014</v>
      </c>
    </row>
    <row r="167" spans="6:7" s="1" customFormat="1" ht="12.75">
      <c r="F167" s="31"/>
      <c r="G167" s="2"/>
    </row>
    <row r="168" spans="2:7" s="1" customFormat="1" ht="12.75">
      <c r="B168" s="1" t="s">
        <v>65</v>
      </c>
      <c r="F168" s="31">
        <v>85</v>
      </c>
      <c r="G168" s="9">
        <v>133</v>
      </c>
    </row>
    <row r="169" spans="6:7" s="1" customFormat="1" ht="12.75">
      <c r="F169" s="31"/>
      <c r="G169" s="2"/>
    </row>
    <row r="170" spans="2:7" s="1" customFormat="1" ht="12.75">
      <c r="B170" s="1" t="s">
        <v>66</v>
      </c>
      <c r="F170" s="31">
        <v>26</v>
      </c>
      <c r="G170" s="9">
        <v>26</v>
      </c>
    </row>
    <row r="171" spans="6:7" s="1" customFormat="1" ht="12.75">
      <c r="F171" s="84"/>
      <c r="G171" s="86"/>
    </row>
    <row r="172" spans="6:7" s="1" customFormat="1" ht="13.5" thickBot="1">
      <c r="F172" s="50">
        <f>SUM(F162:F170)</f>
        <v>87338</v>
      </c>
      <c r="G172" s="50">
        <f>SUM(G162:G170)</f>
        <v>72173</v>
      </c>
    </row>
    <row r="173" spans="2:7" ht="13.5" thickTop="1">
      <c r="B173" s="1"/>
      <c r="C173" s="1"/>
      <c r="D173" s="2"/>
      <c r="E173" s="2"/>
      <c r="F173" s="31"/>
      <c r="G173" s="2"/>
    </row>
    <row r="174" spans="2:7" ht="12.75">
      <c r="B174" s="1"/>
      <c r="C174" s="25" t="s">
        <v>115</v>
      </c>
      <c r="D174" s="2"/>
      <c r="E174" s="2"/>
      <c r="F174" s="87">
        <v>2.2</v>
      </c>
      <c r="G174" s="88">
        <v>1.83</v>
      </c>
    </row>
    <row r="175" spans="2:7" ht="12.75">
      <c r="B175" s="1"/>
      <c r="C175" s="1"/>
      <c r="D175" s="2"/>
      <c r="E175" s="2"/>
      <c r="F175" s="83"/>
      <c r="G175" s="83"/>
    </row>
  </sheetData>
  <printOptions/>
  <pageMargins left="0.44" right="0.4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 Jewels Sdn. Bhd.</dc:creator>
  <cp:keywords/>
  <dc:description/>
  <cp:lastModifiedBy>M &amp; C Services Sdn Bhd</cp:lastModifiedBy>
  <cp:lastPrinted>2000-02-25T00:49:27Z</cp:lastPrinted>
  <dcterms:created xsi:type="dcterms:W3CDTF">2010-11-18T03:11:10Z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