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Bursa PL" sheetId="1" r:id="rId1"/>
    <sheet name="Bursa BS" sheetId="2" r:id="rId2"/>
    <sheet name="Bursa Cash" sheetId="3" r:id="rId3"/>
    <sheet name="Bursa Equity" sheetId="4" r:id="rId4"/>
    <sheet name="Bursa Notes" sheetId="5" r:id="rId5"/>
  </sheets>
  <definedNames>
    <definedName name="_xlnm.Print_Titles" localSheetId="4">'Bursa Notes'!$1:$3</definedName>
  </definedNames>
  <calcPr fullCalcOnLoad="1"/>
</workbook>
</file>

<file path=xl/sharedStrings.xml><?xml version="1.0" encoding="utf-8"?>
<sst xmlns="http://schemas.openxmlformats.org/spreadsheetml/2006/main" count="328" uniqueCount="263">
  <si>
    <t>PATIMAS COMPUTERS BERHAD</t>
  </si>
  <si>
    <t>Condensed Consolidated Income Statements (Unaudited)</t>
  </si>
  <si>
    <t>For The Quarter Ended 30 June 2004</t>
  </si>
  <si>
    <t>INDIVIDUAL PERIOD</t>
  </si>
  <si>
    <t>CUMULATIVE PERIOD</t>
  </si>
  <si>
    <t>CURRENT</t>
  </si>
  <si>
    <t>PRECEDING YEAR</t>
  </si>
  <si>
    <t>YEAR</t>
  </si>
  <si>
    <t>CORRESPONDING</t>
  </si>
  <si>
    <t>QUARTER</t>
  </si>
  <si>
    <t>TO DATE</t>
  </si>
  <si>
    <t>PERIOD</t>
  </si>
  <si>
    <t>RM ' 000</t>
  </si>
  <si>
    <t>Revenue</t>
  </si>
  <si>
    <t>Operating expenses</t>
  </si>
  <si>
    <t>Other operating income</t>
  </si>
  <si>
    <t>Profit from operations</t>
  </si>
  <si>
    <t>Finance costs</t>
  </si>
  <si>
    <t>Investing results</t>
  </si>
  <si>
    <t>Profit before tax</t>
  </si>
  <si>
    <t>Income tax</t>
  </si>
  <si>
    <t>Profit after tax</t>
  </si>
  <si>
    <t>Minority interest</t>
  </si>
  <si>
    <t>Net profit for the period</t>
  </si>
  <si>
    <t>Earnings / (Loss) per share (sen)</t>
  </si>
  <si>
    <t xml:space="preserve">   - Basic</t>
  </si>
  <si>
    <t xml:space="preserve">   - Diluted</t>
  </si>
  <si>
    <t>-</t>
  </si>
  <si>
    <t>(The Condensed Consolidated Income Statements should be read in conjunction with the Annual Audited Financial Statements for the year ended 31 December 2003)</t>
  </si>
  <si>
    <t>Condensed Consolidated Balance Sheets (Unaudited)</t>
  </si>
  <si>
    <t>As At 30 June 2004</t>
  </si>
  <si>
    <t>UNAUDITED</t>
  </si>
  <si>
    <t>AUDITED</t>
  </si>
  <si>
    <t>AS AT</t>
  </si>
  <si>
    <t>END OF</t>
  </si>
  <si>
    <t>PRECEDING</t>
  </si>
  <si>
    <t>FINANCIAL</t>
  </si>
  <si>
    <t>YEAR ENDED</t>
  </si>
  <si>
    <t>30 June 04</t>
  </si>
  <si>
    <t>31 Dec 03</t>
  </si>
  <si>
    <t>RM '000</t>
  </si>
  <si>
    <t>Property, plant and equipment</t>
  </si>
  <si>
    <t>Other investments</t>
  </si>
  <si>
    <t>Intangible assets</t>
  </si>
  <si>
    <t>Current Assets</t>
  </si>
  <si>
    <t>Inventories</t>
  </si>
  <si>
    <t>Trade receivables</t>
  </si>
  <si>
    <t>Other receivables</t>
  </si>
  <si>
    <t>Deposits with licensed banks</t>
  </si>
  <si>
    <t>Cash and bank balances</t>
  </si>
  <si>
    <t xml:space="preserve">Current Liabilities </t>
  </si>
  <si>
    <t>Trade payables</t>
  </si>
  <si>
    <t>Other payables</t>
  </si>
  <si>
    <t>Short term borrowings</t>
  </si>
  <si>
    <t>Provision for taxation</t>
  </si>
  <si>
    <t xml:space="preserve">Net Current Assets </t>
  </si>
  <si>
    <t>Share capital</t>
  </si>
  <si>
    <t>Reserves</t>
  </si>
  <si>
    <t>ICULS</t>
  </si>
  <si>
    <t>Shareholders' Funds</t>
  </si>
  <si>
    <t xml:space="preserve">   Minority interests</t>
  </si>
  <si>
    <t xml:space="preserve">   Long term borrowings</t>
  </si>
  <si>
    <t xml:space="preserve">   Deferred taxation</t>
  </si>
  <si>
    <t>Net tangible assets per share (RM)</t>
  </si>
  <si>
    <t>Basic:</t>
  </si>
  <si>
    <t xml:space="preserve">   Based on 62,056,405 (2003: 61,198,205)</t>
  </si>
  <si>
    <t xml:space="preserve">      ordinary shares</t>
  </si>
  <si>
    <t>Fully Diluted:</t>
  </si>
  <si>
    <t xml:space="preserve">   Based on 75,789,578 (2003: 75,789,578)</t>
  </si>
  <si>
    <t xml:space="preserve">      ordinary shares upon full conversion of</t>
  </si>
  <si>
    <t xml:space="preserve">      ICULS @ RM 3.80</t>
  </si>
  <si>
    <t>(The Condensed Consolidated Balance Sheets should be read in conjunction with the Annual Audited Financial Statements for the year ended 31 December 2003)</t>
  </si>
  <si>
    <t>Condensed Consolidated Cash Flow Statement (Unaudited)</t>
  </si>
  <si>
    <t>For The 6 Months Ended 30 June 2004</t>
  </si>
  <si>
    <t>6 months ended</t>
  </si>
  <si>
    <t>30 June 03</t>
  </si>
  <si>
    <t>RM’000</t>
  </si>
  <si>
    <t>CASH FLOWS FROM OPERATING ACTIVITIES</t>
  </si>
  <si>
    <t>Net profit before tax</t>
  </si>
  <si>
    <t>Adjustments for non-cash flow:-</t>
  </si>
  <si>
    <t>Non-cash items</t>
  </si>
  <si>
    <t>Non-operating items - investing</t>
  </si>
  <si>
    <t>Operating profit before working capital changes</t>
  </si>
  <si>
    <t>Changes in working capital</t>
  </si>
  <si>
    <t>Net changes in current assets</t>
  </si>
  <si>
    <t>Net changes in current liabilities</t>
  </si>
  <si>
    <t>Cash used in operations</t>
  </si>
  <si>
    <t>Tax paid net refunds</t>
  </si>
  <si>
    <t>Net cash used in operating activities</t>
  </si>
  <si>
    <t>INVESTING ACTIVITIES</t>
  </si>
  <si>
    <t>Acquisition of subsidiaries</t>
  </si>
  <si>
    <t>Net cash used in investing activities</t>
  </si>
  <si>
    <t>FINANCING ACTIVITIES</t>
  </si>
  <si>
    <t>Borrowings</t>
  </si>
  <si>
    <t>ICULS interest</t>
  </si>
  <si>
    <t>Net cash generated from/(used in) financing activities</t>
  </si>
  <si>
    <t>Net change in cash and cash equivalents</t>
  </si>
  <si>
    <t>Cash and cash equivalents at 1 January</t>
  </si>
  <si>
    <t xml:space="preserve">Foreign exchange differences on </t>
  </si>
  <si>
    <t xml:space="preserve">   opening balances</t>
  </si>
  <si>
    <t>Cash and cash equivalents at 30 June</t>
  </si>
  <si>
    <t>Assets</t>
  </si>
  <si>
    <t>Current assets</t>
  </si>
  <si>
    <t>Current liabilities</t>
  </si>
  <si>
    <t>Less: Cash and cash equivalent</t>
  </si>
  <si>
    <t>Cash and cash equivalents comprise the following:</t>
  </si>
  <si>
    <t>Less: Deposits pledged with licensed banks</t>
  </si>
  <si>
    <t>Bank overdrafts</t>
  </si>
  <si>
    <t>Cash and cash equivalents</t>
  </si>
  <si>
    <t>The fair value of assets (acquired)/disposed is as follows:</t>
  </si>
  <si>
    <t>Minority shareholders' interest</t>
  </si>
  <si>
    <t>Share of net assets of associate</t>
  </si>
  <si>
    <t>Long term liabilities</t>
  </si>
  <si>
    <t>Net (liabilities)/assets</t>
  </si>
  <si>
    <t>Goodwill on acquisition</t>
  </si>
  <si>
    <t>Consideration (paid)/received</t>
  </si>
  <si>
    <t>Net cash (outflow)/inflow</t>
  </si>
  <si>
    <t>(The Condensed Consolidated Cash Flow Statement should be read in conjunction with the Annual Audited Financial Statements for the year ended 31 December 2003)</t>
  </si>
  <si>
    <t>Condensed Consolidated Statements of Changes in Equity (Unaudited)</t>
  </si>
  <si>
    <t>--------------------------------  Non  Distributable  ------------------------------</t>
  </si>
  <si>
    <t>Distributable</t>
  </si>
  <si>
    <t>Share</t>
  </si>
  <si>
    <t>Reserve on</t>
  </si>
  <si>
    <t>Revaluation</t>
  </si>
  <si>
    <t>Foreign</t>
  </si>
  <si>
    <t>Retained</t>
  </si>
  <si>
    <t>Group</t>
  </si>
  <si>
    <t>Capital</t>
  </si>
  <si>
    <t>premium</t>
  </si>
  <si>
    <t>Consolidation</t>
  </si>
  <si>
    <t>reserve</t>
  </si>
  <si>
    <t>exchange</t>
  </si>
  <si>
    <t>profits</t>
  </si>
  <si>
    <t>Total</t>
  </si>
  <si>
    <t>RM'000</t>
  </si>
  <si>
    <t>At 1 January 2003</t>
  </si>
  <si>
    <t>Issue of share capital arising from conversion of ICULS</t>
  </si>
  <si>
    <t>Currency translation</t>
  </si>
  <si>
    <t xml:space="preserve">   differences</t>
  </si>
  <si>
    <t>Net profit for the year</t>
  </si>
  <si>
    <t>At 30 June 2003</t>
  </si>
  <si>
    <t>At 1 January 2004</t>
  </si>
  <si>
    <t>At 30 June 2004</t>
  </si>
  <si>
    <t>(The Condensed Consolidated Statement of Changes in Equity should be read in conjunction with the Annual Audited Financial Statements for the year ended 31 December 2003)</t>
  </si>
  <si>
    <t>EXPLANATORY NOTES TO THE INTERIM FINANCIAL REPORT - MASB 26</t>
  </si>
  <si>
    <t>A1.</t>
  </si>
  <si>
    <t>ACCOUNTING POLICIES</t>
  </si>
  <si>
    <t>The interim financial statements are unaudited and have been prepared in compliance with the requirements of MASB 26, 'Interim Financial Reporting' and paragraph 9.22 of the Listing Requirements of the Bursa Malaysia Securities Berhad.</t>
  </si>
  <si>
    <t>The interim financial statements should be read in conjunction with the audited financial statements of the Group for the year ended 31 December 2003. The accounting policies and methods of computation adopted in the interim financial statements are consistent with those adopted in the audited financial statements of the Group for the financial  year ended 31 December 2003.</t>
  </si>
  <si>
    <t>A2.</t>
  </si>
  <si>
    <t>AUDIT REPORT OF PRECEDING ANNUAL FINANCIAL STATEMENTS</t>
  </si>
  <si>
    <t>There were no qualifications on the audit report of the preceding annual financial statements.</t>
  </si>
  <si>
    <t>A3.</t>
  </si>
  <si>
    <t>SEASONALITY OR CYCLICALITY INTERIM OPERATIONS</t>
  </si>
  <si>
    <t>The Group's interim operations are not affected by seasonal or cyclical factors.</t>
  </si>
  <si>
    <t>A4.</t>
  </si>
  <si>
    <t>UNUSUAL ITEMS</t>
  </si>
  <si>
    <t>During the interim period under review, there were no items or events that arose, which affected assets, liabilities, equity, net income or cash flows, that are unusual by reason of their nature, size or incidence.</t>
  </si>
  <si>
    <t>A5.</t>
  </si>
  <si>
    <t>CHANGES IN ACCOUNTING ESTIMATES</t>
  </si>
  <si>
    <t>During the period under review, there were no:
 (i) material changes in estimates of amounts reported in the previous interim periods of the current financial year; and
 (ii) material changes in estimates of amounts reported in prior financial years.</t>
  </si>
  <si>
    <t>A6.</t>
  </si>
  <si>
    <t>ISSUANCE OR REPAYMENTS OF DEBTS AND EQUITY SECURITIES</t>
  </si>
  <si>
    <t>There were no issuance, cancellation, repurchase, resale and repayment of debts and equity securities for the current interim financial report under review save for the following:</t>
  </si>
  <si>
    <t>Issued and paid-up ordinary shares of RM1.00 each :-</t>
  </si>
  <si>
    <t>Share Capital</t>
  </si>
  <si>
    <t>As at 1 January 2004</t>
  </si>
  <si>
    <t>New shares issued pursuant to the conversion of ICULS</t>
  </si>
  <si>
    <t>As at 30 June  2004</t>
  </si>
  <si>
    <t>Amount converted into new ordinary shares</t>
  </si>
  <si>
    <t>As at 30 June 2004</t>
  </si>
  <si>
    <t>A7.</t>
  </si>
  <si>
    <t>DIVIDEND PAID</t>
  </si>
  <si>
    <t>A final dividend of 5% less 28% taxation in respect of financial year ended 31 December 2003 was paid on 7 July 2004 subsequent to the interim period under review.</t>
  </si>
  <si>
    <t>A8.</t>
  </si>
  <si>
    <t>SEGMENTAL REPORTING</t>
  </si>
  <si>
    <t>Analysis by Country</t>
  </si>
  <si>
    <t>Profit/(Loss)</t>
  </si>
  <si>
    <t>Turnover</t>
  </si>
  <si>
    <t>before tax</t>
  </si>
  <si>
    <t xml:space="preserve">Malaysia </t>
  </si>
  <si>
    <t xml:space="preserve"> - Subsidiaries</t>
  </si>
  <si>
    <t>Philippines</t>
  </si>
  <si>
    <t>A9.</t>
  </si>
  <si>
    <t>VALUATION OF PROPERTY, PLANT AND EQUIPMENT</t>
  </si>
  <si>
    <t>The valuations of property, plant and equipment have been brought forward, without amendment from the audited financial statements for the year ended 31 December 2003.</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</si>
  <si>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</si>
  <si>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</si>
  <si>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</si>
  <si>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</si>
  <si>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</si>
  <si>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There were no changes in the composition of the Group during the financial period under review.</t>
  </si>
  <si>
    <t>A12.</t>
  </si>
  <si>
    <t>CHANGES IN CONTINGENT LIABILITIES AND CONTINGENT ASSETS</t>
  </si>
  <si>
    <t>The contingent liabilities since the last annual balance sheet to the date of this quarter interim report comprises of bank guarantees for credit facilities and contracts undertaken by the Group amounting to RM9.4 million.</t>
  </si>
  <si>
    <t xml:space="preserve">B </t>
  </si>
  <si>
    <t>BURSA MALAYSIA LISTING REQUIREMENTS</t>
  </si>
  <si>
    <t>B1.</t>
  </si>
  <si>
    <t xml:space="preserve">REVIEW OF THE GROUP'S PERFORMANCE </t>
  </si>
  <si>
    <t xml:space="preserve">Patimas Group registered a revenue of RM131.6 million representing an increase of 69% from RM77.8 million in the corresponding period in 2003. The improvement was mainly due to better performance recorded by some of its subsidiaries. Arising from the better performance, the Group's net profit strengthened to RM3.1 million for the quarter  ended 30 June 2004 from RM0.4 million in the previous year's corresponding period. </t>
  </si>
  <si>
    <t>B2.</t>
  </si>
  <si>
    <t xml:space="preserve">COMPARISON WITH PRECEEDING QUARTER'S RESULTS </t>
  </si>
  <si>
    <t>In comparison to the preceeding quarter ended 30 March 2004, the revenue of Patimas Group increased by 27% from RM103.6 million to RM131.6 million.  The higher revenue and  a decrease of about 12% in financial expenses in the Second Quarter  further improved the Group Profit Before Tax to RM4.3 million compared to RM3.3 million in the First Quarter of 2004.</t>
  </si>
  <si>
    <t>B3.</t>
  </si>
  <si>
    <t xml:space="preserve">PROSPECTS </t>
  </si>
  <si>
    <t>The prospects of the IT industry is expected to be increasingly competitive amidst the current economic outlook and market conditions. Barring unforeseen circumstances, the Group expects to remain profitable for the current financial year.</t>
  </si>
  <si>
    <t>B4.</t>
  </si>
  <si>
    <t>PROFIT FORECAST AND GUARANTEE</t>
  </si>
  <si>
    <t>Not applicable.</t>
  </si>
  <si>
    <t>B5.</t>
  </si>
  <si>
    <t>TAXATION</t>
  </si>
  <si>
    <t>Current year</t>
  </si>
  <si>
    <t>quarter</t>
  </si>
  <si>
    <t>to date</t>
  </si>
  <si>
    <t>RM' 000</t>
  </si>
  <si>
    <t>Current taxation comprises : -</t>
  </si>
  <si>
    <t xml:space="preserve"> - Malaysia</t>
  </si>
  <si>
    <t xml:space="preserve"> - Overprovision in respect of previous years</t>
  </si>
  <si>
    <t>Transfer to deferred taxation</t>
  </si>
  <si>
    <t>The effective tax rate is lower than the statutory tax rate of 28% principally due to reduced statutory tax rate of 20% on the first RM500,000 assessable profit for companies with a paid up capital of RM2.5 million and below.</t>
  </si>
  <si>
    <t>B6.</t>
  </si>
  <si>
    <t>SALE OF UNQUOTED INVESTMENTS AND PROPERTIES</t>
  </si>
  <si>
    <t>During the period under review, there were no disposal of unquoted investments and properties.</t>
  </si>
  <si>
    <t>B7.</t>
  </si>
  <si>
    <t>PURCHASE OR DISPOSAL OF QUOTED SECURITIES</t>
  </si>
  <si>
    <t>There were no quoted securities disposed or held by the Group at the end of the period under review.</t>
  </si>
  <si>
    <t>B8.</t>
  </si>
  <si>
    <t xml:space="preserve">STATUS OF CORPORATE PROPOSALS </t>
  </si>
  <si>
    <t>There are no corporate proposals announced but not completed as at 24 August 2004, the latest practicable date which is not earlier than 7 days from the date of issue of this quarterly report.</t>
  </si>
  <si>
    <t>B9.</t>
  </si>
  <si>
    <t>GROUP BORROWINGS AND DEBT SECURITIES</t>
  </si>
  <si>
    <t>As At</t>
  </si>
  <si>
    <t>Short term borrowings:</t>
  </si>
  <si>
    <t xml:space="preserve">           Secured</t>
  </si>
  <si>
    <t>Long term borrowings:</t>
  </si>
  <si>
    <t>All the above are denominated in Ringgit Malaysia.</t>
  </si>
  <si>
    <t>B10.</t>
  </si>
  <si>
    <t>OFF BALANCE SHEET FINANCIAL INSTRUMENTS</t>
  </si>
  <si>
    <t>As at  24 August 2004, there were no off balance sheet financial instruments held by the Group.</t>
  </si>
  <si>
    <t>B11.</t>
  </si>
  <si>
    <t>MATERIAL LITIGATION</t>
  </si>
  <si>
    <t>The Group was not engaged in any material litigation that will materially affect the Group.</t>
  </si>
  <si>
    <t>B12.</t>
  </si>
  <si>
    <t>DIVIDEND</t>
  </si>
  <si>
    <t xml:space="preserve">In respect of the  financial year ended 31 December 2003 the Directors have declared a final dividend payment of 5 sen per share less 28% income tax (Financial year 2002: 5 sen per share less 28% income tax) which have  been paid on 7 July 2004. </t>
  </si>
  <si>
    <t>B13.</t>
  </si>
  <si>
    <t>EARNINGS PER SHARE</t>
  </si>
  <si>
    <t>The basic earnings per share was calculated by dividing the net profit attributable to members of the Company and the weighted average number of ordinary shares in issue during the period under review:-</t>
  </si>
  <si>
    <t>Basic</t>
  </si>
  <si>
    <t xml:space="preserve">Net profit for the year </t>
  </si>
  <si>
    <t>Net profit attributable to ordinary shareholders</t>
  </si>
  <si>
    <t>Weighted average number of ordinary shares in issue ('000)</t>
  </si>
  <si>
    <t>Basic earnings per ordinary share (sen)</t>
  </si>
  <si>
    <t>There is no dilution in the Company's earnings per share as the market values of the securities were lower than the exercise prices.</t>
  </si>
  <si>
    <t>B14.</t>
  </si>
  <si>
    <t>OTHER RECEIVABLES</t>
  </si>
  <si>
    <t>Included in other receivables is tax recoverable amounting to RM 3.57 million.</t>
  </si>
  <si>
    <t>B15.</t>
  </si>
  <si>
    <t>OPERATING EXPENSES</t>
  </si>
  <si>
    <t>Included in  Operating expenses are :-</t>
  </si>
  <si>
    <t>a) Depreciation expenses</t>
  </si>
  <si>
    <t>b) Amortisation of software development expenditure</t>
  </si>
  <si>
    <t>c) Amortisation of intangible assets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</si>
</sst>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0.00\);[Red]\(#,##0.00\)"/>
    <numFmt numFmtId="167" formatCode="_(* #,##0.0_);_(* \(#,##0.0\);_(* &quot;-&quot;??_);_(@_)"/>
    <numFmt numFmtId="168" formatCode="_-* #,##0_-;\-* #,##0_-;_-* &quot;-&quot;??_-;_-@_-"/>
    <numFmt numFmtId="169" formatCode="d/mmm/yy"/>
    <numFmt numFmtId="170" formatCode="dd\-mmm\-yy"/>
  </numFmts>
  <fonts count="6">
    <font>
      <sz val="10"/>
      <name val="Arial"/>
      <family val="0"/>
    </font>
    <font>
      <b/>
      <sz val="11"/>
      <name val="Arial"/>
      <family val="2"/>
    </font>
    <font>
      <sz val="10"/>
      <name val="Helv"/>
      <family val="2"/>
    </font>
    <font>
      <sz val="10"/>
      <name val="Times New Roman"/>
      <family val="1"/>
    </font>
    <font>
      <sz val="11"/>
      <name val="Arial"/>
      <family val="2"/>
    </font>
    <font>
      <b/>
      <sz val="10"/>
      <name val="Arial"/>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22">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horizontal="center"/>
    </xf>
    <xf numFmtId="15" fontId="1" fillId="0" borderId="0" xfId="0" applyNumberFormat="1" applyFont="1" applyAlignment="1">
      <alignment horizontal="center"/>
    </xf>
    <xf numFmtId="164" fontId="4" fillId="0" borderId="0" xfId="15" applyNumberFormat="1" applyFont="1" applyAlignment="1">
      <alignment/>
    </xf>
    <xf numFmtId="164" fontId="3" fillId="0" borderId="0" xfId="15" applyNumberFormat="1" applyFont="1" applyAlignment="1">
      <alignment/>
    </xf>
    <xf numFmtId="164" fontId="4" fillId="0" borderId="0" xfId="15" applyNumberFormat="1" applyFont="1" applyFill="1" applyAlignment="1">
      <alignment/>
    </xf>
    <xf numFmtId="0" fontId="4" fillId="0" borderId="0" xfId="0" applyFont="1" applyFill="1" applyAlignment="1">
      <alignment/>
    </xf>
    <xf numFmtId="164" fontId="3" fillId="0" borderId="0" xfId="15" applyNumberFormat="1" applyFont="1" applyFill="1" applyAlignment="1">
      <alignment/>
    </xf>
    <xf numFmtId="164" fontId="4" fillId="0" borderId="1" xfId="15" applyNumberFormat="1" applyFont="1" applyFill="1" applyBorder="1" applyAlignment="1">
      <alignment/>
    </xf>
    <xf numFmtId="164" fontId="4" fillId="0" borderId="1" xfId="15" applyNumberFormat="1" applyFont="1" applyBorder="1" applyAlignment="1">
      <alignment/>
    </xf>
    <xf numFmtId="164" fontId="4" fillId="0" borderId="2" xfId="15" applyNumberFormat="1" applyFont="1" applyFill="1" applyBorder="1" applyAlignment="1">
      <alignment/>
    </xf>
    <xf numFmtId="43" fontId="4" fillId="0" borderId="0" xfId="15" applyFont="1" applyFill="1" applyAlignment="1">
      <alignment/>
    </xf>
    <xf numFmtId="43" fontId="3" fillId="0" borderId="0" xfId="15" applyFont="1" applyFill="1" applyBorder="1" applyAlignment="1">
      <alignment horizontal="right"/>
    </xf>
    <xf numFmtId="43" fontId="3" fillId="0" borderId="0" xfId="15" applyFont="1" applyFill="1" applyBorder="1" applyAlignment="1">
      <alignment/>
    </xf>
    <xf numFmtId="43" fontId="3" fillId="0" borderId="0" xfId="15" applyFont="1" applyBorder="1" applyAlignment="1">
      <alignment horizontal="right"/>
    </xf>
    <xf numFmtId="43" fontId="3" fillId="0" borderId="0" xfId="18" applyNumberFormat="1" applyFont="1" applyFill="1" applyBorder="1" applyAlignment="1">
      <alignment horizontal="right"/>
    </xf>
    <xf numFmtId="43" fontId="3" fillId="0" borderId="0" xfId="18" applyNumberFormat="1" applyFont="1" applyFill="1" applyBorder="1" applyAlignment="1">
      <alignment/>
    </xf>
    <xf numFmtId="43" fontId="3" fillId="0" borderId="0" xfId="18" applyNumberFormat="1" applyFont="1" applyBorder="1" applyAlignment="1">
      <alignment horizontal="right"/>
    </xf>
    <xf numFmtId="164" fontId="3" fillId="0" borderId="0" xfId="15" applyNumberFormat="1" applyFont="1" applyBorder="1" applyAlignment="1">
      <alignment/>
    </xf>
    <xf numFmtId="164" fontId="4" fillId="0" borderId="0" xfId="15" applyNumberFormat="1" applyFont="1" applyBorder="1" applyAlignment="1">
      <alignment/>
    </xf>
    <xf numFmtId="164" fontId="4" fillId="0" borderId="2" xfId="15" applyNumberFormat="1" applyFont="1" applyBorder="1" applyAlignment="1">
      <alignment/>
    </xf>
    <xf numFmtId="43" fontId="4" fillId="0" borderId="0" xfId="15" applyFont="1" applyAlignment="1">
      <alignment/>
    </xf>
    <xf numFmtId="164" fontId="3" fillId="0" borderId="0" xfId="15" applyNumberFormat="1" applyFont="1" applyFill="1" applyAlignment="1">
      <alignment horizontal="right"/>
    </xf>
    <xf numFmtId="164" fontId="3" fillId="0" borderId="0" xfId="15" applyNumberFormat="1" applyFont="1" applyAlignment="1">
      <alignment horizontal="right"/>
    </xf>
    <xf numFmtId="164" fontId="3" fillId="0" borderId="3" xfId="15" applyNumberFormat="1" applyFont="1" applyFill="1" applyBorder="1" applyAlignment="1">
      <alignment horizontal="right"/>
    </xf>
    <xf numFmtId="164" fontId="3" fillId="0" borderId="3" xfId="15" applyNumberFormat="1" applyFont="1" applyBorder="1" applyAlignment="1">
      <alignment horizontal="right"/>
    </xf>
    <xf numFmtId="164" fontId="3" fillId="0" borderId="3" xfId="15" applyNumberFormat="1" applyFont="1" applyFill="1" applyBorder="1" applyAlignment="1">
      <alignment/>
    </xf>
    <xf numFmtId="43" fontId="4" fillId="0" borderId="0" xfId="15" applyNumberFormat="1" applyFont="1" applyFill="1" applyAlignment="1">
      <alignment/>
    </xf>
    <xf numFmtId="49" fontId="1" fillId="0" borderId="0" xfId="0" applyNumberFormat="1" applyFont="1" applyAlignment="1">
      <alignment horizontal="center"/>
    </xf>
    <xf numFmtId="14" fontId="1" fillId="0" borderId="0" xfId="0" applyNumberFormat="1" applyFont="1" applyBorder="1" applyAlignment="1">
      <alignment horizontal="center"/>
    </xf>
    <xf numFmtId="164" fontId="4" fillId="0" borderId="0" xfId="0" applyNumberFormat="1" applyFont="1" applyFill="1" applyAlignment="1">
      <alignment/>
    </xf>
    <xf numFmtId="164" fontId="4" fillId="0" borderId="0" xfId="0" applyNumberFormat="1" applyFont="1" applyAlignment="1">
      <alignment/>
    </xf>
    <xf numFmtId="164" fontId="4" fillId="0" borderId="4" xfId="0" applyNumberFormat="1" applyFont="1" applyBorder="1" applyAlignment="1">
      <alignment/>
    </xf>
    <xf numFmtId="0" fontId="1" fillId="0" borderId="0" xfId="0" applyFont="1" applyFill="1" applyAlignment="1">
      <alignment horizontal="center"/>
    </xf>
    <xf numFmtId="164" fontId="4" fillId="0" borderId="0" xfId="17" applyNumberFormat="1" applyFont="1" applyAlignment="1">
      <alignment/>
    </xf>
    <xf numFmtId="164" fontId="4" fillId="0" borderId="0" xfId="0" applyNumberFormat="1" applyFont="1" applyBorder="1" applyAlignment="1">
      <alignment/>
    </xf>
    <xf numFmtId="164" fontId="4" fillId="0" borderId="2" xfId="17" applyNumberFormat="1" applyFont="1" applyFill="1" applyBorder="1" applyAlignment="1">
      <alignment/>
    </xf>
    <xf numFmtId="164" fontId="4" fillId="0" borderId="0" xfId="0" applyNumberFormat="1" applyFont="1" applyFill="1" applyBorder="1" applyAlignment="1">
      <alignment/>
    </xf>
    <xf numFmtId="168" fontId="4" fillId="0" borderId="0" xfId="15" applyNumberFormat="1" applyFont="1" applyBorder="1" applyAlignment="1">
      <alignment/>
    </xf>
    <xf numFmtId="164" fontId="4" fillId="0" borderId="1" xfId="0" applyNumberFormat="1" applyFont="1" applyFill="1" applyBorder="1" applyAlignment="1">
      <alignment/>
    </xf>
    <xf numFmtId="164" fontId="4" fillId="0" borderId="2" xfId="0" applyNumberFormat="1" applyFont="1" applyBorder="1" applyAlignment="1">
      <alignment/>
    </xf>
    <xf numFmtId="43" fontId="4" fillId="0" borderId="0" xfId="17" applyFont="1" applyAlignment="1">
      <alignment horizontal="center"/>
    </xf>
    <xf numFmtId="43" fontId="4" fillId="0" borderId="0" xfId="0" applyNumberFormat="1" applyFont="1" applyAlignment="1">
      <alignment/>
    </xf>
    <xf numFmtId="0" fontId="4" fillId="0" borderId="0" xfId="0" applyFont="1" applyAlignment="1">
      <alignment/>
    </xf>
    <xf numFmtId="164" fontId="4" fillId="0" borderId="4" xfId="15" applyNumberFormat="1" applyFont="1" applyBorder="1" applyAlignment="1">
      <alignment/>
    </xf>
    <xf numFmtId="169" fontId="1" fillId="0" borderId="0" xfId="0" applyNumberFormat="1" applyFont="1" applyAlignment="1">
      <alignment horizontal="left"/>
    </xf>
    <xf numFmtId="168" fontId="4" fillId="0" borderId="0" xfId="15" applyNumberFormat="1" applyFont="1" applyAlignment="1">
      <alignment/>
    </xf>
    <xf numFmtId="0" fontId="4" fillId="0" borderId="0" xfId="0" applyFont="1" applyAlignment="1">
      <alignment horizontal="center"/>
    </xf>
    <xf numFmtId="168" fontId="1" fillId="0" borderId="0" xfId="15" applyNumberFormat="1" applyFont="1" applyAlignment="1">
      <alignment horizontal="center"/>
    </xf>
    <xf numFmtId="169" fontId="1" fillId="0" borderId="0" xfId="0" applyNumberFormat="1" applyFont="1" applyAlignment="1">
      <alignment horizontal="center"/>
    </xf>
    <xf numFmtId="0" fontId="4" fillId="0" borderId="0" xfId="0" applyFont="1" applyBorder="1" applyAlignment="1">
      <alignment/>
    </xf>
    <xf numFmtId="169" fontId="4" fillId="0" borderId="0" xfId="0" applyNumberFormat="1" applyFont="1" applyAlignment="1">
      <alignment horizontal="left"/>
    </xf>
    <xf numFmtId="164" fontId="4" fillId="0" borderId="5" xfId="15" applyNumberFormat="1" applyFont="1" applyBorder="1" applyAlignment="1">
      <alignment/>
    </xf>
    <xf numFmtId="164" fontId="4" fillId="0" borderId="6" xfId="15" applyNumberFormat="1" applyFont="1" applyBorder="1" applyAlignment="1">
      <alignment/>
    </xf>
    <xf numFmtId="164" fontId="4" fillId="0" borderId="0" xfId="15" applyNumberFormat="1" applyFont="1" applyAlignment="1">
      <alignment/>
    </xf>
    <xf numFmtId="164" fontId="4" fillId="0" borderId="1" xfId="15" applyNumberFormat="1" applyFont="1" applyBorder="1" applyAlignment="1">
      <alignment/>
    </xf>
    <xf numFmtId="43" fontId="3" fillId="0" borderId="0" xfId="0" applyNumberFormat="1" applyFont="1" applyAlignment="1">
      <alignment/>
    </xf>
    <xf numFmtId="37" fontId="4" fillId="0" borderId="0" xfId="15" applyNumberFormat="1" applyFont="1" applyAlignment="1">
      <alignment/>
    </xf>
    <xf numFmtId="37" fontId="4" fillId="0" borderId="0" xfId="15" applyNumberFormat="1" applyFont="1" applyBorder="1" applyAlignment="1">
      <alignment/>
    </xf>
    <xf numFmtId="43" fontId="4" fillId="0" borderId="0" xfId="15" applyFont="1" applyBorder="1" applyAlignment="1">
      <alignment/>
    </xf>
    <xf numFmtId="37" fontId="1" fillId="0" borderId="0" xfId="15" applyNumberFormat="1" applyFont="1" applyBorder="1" applyAlignment="1">
      <alignment/>
    </xf>
    <xf numFmtId="0" fontId="2" fillId="0" borderId="0" xfId="0" applyAlignment="1">
      <alignment/>
    </xf>
    <xf numFmtId="0" fontId="2" fillId="0" borderId="7" xfId="0" applyBorder="1" applyAlignment="1">
      <alignment horizontal="center"/>
    </xf>
    <xf numFmtId="0" fontId="2" fillId="0" borderId="4" xfId="0" applyBorder="1" applyAlignment="1">
      <alignment horizontal="center"/>
    </xf>
    <xf numFmtId="0" fontId="5" fillId="0" borderId="4" xfId="0" applyFont="1" applyBorder="1" applyAlignment="1" quotePrefix="1">
      <alignment horizontal="center"/>
    </xf>
    <xf numFmtId="0" fontId="5" fillId="0" borderId="4" xfId="0" applyFont="1" applyBorder="1" applyAlignment="1">
      <alignment horizontal="center"/>
    </xf>
    <xf numFmtId="0" fontId="2" fillId="0" borderId="8" xfId="0" applyBorder="1" applyAlignment="1">
      <alignment/>
    </xf>
    <xf numFmtId="0" fontId="2" fillId="0" borderId="9" xfId="0" applyBorder="1" applyAlignment="1">
      <alignment/>
    </xf>
    <xf numFmtId="0" fontId="2" fillId="0" borderId="0" xfId="0" applyBorder="1" applyAlignment="1">
      <alignment horizontal="center"/>
    </xf>
    <xf numFmtId="0" fontId="2" fillId="0" borderId="10" xfId="0" applyBorder="1" applyAlignment="1">
      <alignment horizontal="center"/>
    </xf>
    <xf numFmtId="0" fontId="2" fillId="0" borderId="11" xfId="0" applyBorder="1" applyAlignment="1">
      <alignment/>
    </xf>
    <xf numFmtId="0" fontId="2" fillId="0" borderId="1" xfId="0" applyBorder="1" applyAlignment="1">
      <alignment horizontal="center"/>
    </xf>
    <xf numFmtId="0" fontId="2" fillId="0" borderId="12" xfId="0" applyBorder="1" applyAlignment="1">
      <alignment horizontal="center"/>
    </xf>
    <xf numFmtId="164" fontId="0" fillId="0" borderId="0" xfId="15" applyNumberFormat="1" applyAlignment="1">
      <alignment/>
    </xf>
    <xf numFmtId="164" fontId="0" fillId="0" borderId="0" xfId="18" applyNumberFormat="1" applyAlignment="1">
      <alignment/>
    </xf>
    <xf numFmtId="0" fontId="2" fillId="0" borderId="0" xfId="0" applyAlignment="1">
      <alignment wrapText="1"/>
    </xf>
    <xf numFmtId="0" fontId="2" fillId="0" borderId="0" xfId="0" applyAlignment="1">
      <alignment horizontal="left"/>
    </xf>
    <xf numFmtId="0" fontId="2" fillId="0" borderId="0" xfId="0" applyFont="1" applyAlignment="1">
      <alignment/>
    </xf>
    <xf numFmtId="164" fontId="0" fillId="0" borderId="2" xfId="18" applyNumberFormat="1" applyBorder="1" applyAlignment="1">
      <alignment/>
    </xf>
    <xf numFmtId="164" fontId="0" fillId="0" borderId="0" xfId="18" applyNumberFormat="1" applyFill="1" applyAlignment="1">
      <alignment/>
    </xf>
    <xf numFmtId="164" fontId="0" fillId="0" borderId="0" xfId="18" applyNumberFormat="1" applyBorder="1" applyAlignment="1">
      <alignment/>
    </xf>
    <xf numFmtId="164" fontId="2" fillId="0" borderId="0" xfId="0" applyNumberFormat="1" applyAlignment="1">
      <alignment/>
    </xf>
    <xf numFmtId="43" fontId="2" fillId="0" borderId="0" xfId="0" applyNumberFormat="1" applyAlignment="1">
      <alignment/>
    </xf>
    <xf numFmtId="0" fontId="0" fillId="0" borderId="0" xfId="0" applyFont="1" applyAlignment="1">
      <alignment/>
    </xf>
    <xf numFmtId="0" fontId="0" fillId="0" borderId="0" xfId="0" applyFont="1" applyAlignment="1">
      <alignment wrapText="1"/>
    </xf>
    <xf numFmtId="0" fontId="5" fillId="0" borderId="0" xfId="0" applyFont="1" applyAlignment="1" quotePrefix="1">
      <alignment horizontal="left"/>
    </xf>
    <xf numFmtId="0" fontId="5" fillId="0" borderId="0" xfId="0" applyFont="1" applyAlignment="1">
      <alignment horizontal="left"/>
    </xf>
    <xf numFmtId="0" fontId="5" fillId="0" borderId="0" xfId="0" applyFont="1" applyAlignment="1" quotePrefix="1">
      <alignment horizontal="right"/>
    </xf>
    <xf numFmtId="0" fontId="0" fillId="0" borderId="0" xfId="0" applyFont="1" applyAlignment="1">
      <alignment horizontal="left"/>
    </xf>
    <xf numFmtId="0" fontId="5" fillId="0" borderId="0" xfId="0" applyFont="1" applyAlignment="1">
      <alignment horizontal="right"/>
    </xf>
    <xf numFmtId="0" fontId="0" fillId="0" borderId="0" xfId="0" applyFont="1" applyAlignment="1">
      <alignment horizontal="justify" wrapText="1"/>
    </xf>
    <xf numFmtId="0" fontId="5" fillId="0" borderId="0" xfId="0" applyFont="1" applyAlignment="1">
      <alignment/>
    </xf>
    <xf numFmtId="0" fontId="5" fillId="0" borderId="0" xfId="0" applyFont="1" applyAlignment="1" quotePrefix="1">
      <alignment horizontal="right" vertical="top"/>
    </xf>
    <xf numFmtId="15" fontId="5" fillId="0" borderId="0" xfId="0" applyNumberFormat="1" applyFont="1" applyAlignment="1">
      <alignment/>
    </xf>
    <xf numFmtId="15" fontId="5" fillId="0" borderId="0" xfId="0" applyNumberFormat="1" applyFont="1" applyAlignment="1">
      <alignment horizontal="right"/>
    </xf>
    <xf numFmtId="164" fontId="0" fillId="0" borderId="0" xfId="15" applyNumberFormat="1" applyFont="1" applyAlignment="1">
      <alignment/>
    </xf>
    <xf numFmtId="164" fontId="0" fillId="0" borderId="13" xfId="0" applyNumberFormat="1" applyFont="1" applyBorder="1" applyAlignment="1">
      <alignment/>
    </xf>
    <xf numFmtId="164" fontId="0" fillId="0" borderId="0" xfId="0" applyNumberFormat="1" applyFont="1" applyBorder="1" applyAlignment="1">
      <alignment/>
    </xf>
    <xf numFmtId="0" fontId="0"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Alignment="1">
      <alignment horizontal="right" wrapText="1"/>
    </xf>
    <xf numFmtId="38" fontId="0" fillId="0" borderId="0" xfId="0" applyNumberFormat="1" applyFont="1" applyBorder="1" applyAlignment="1">
      <alignment/>
    </xf>
    <xf numFmtId="38" fontId="0" fillId="0" borderId="0" xfId="0" applyNumberFormat="1" applyFont="1" applyAlignment="1">
      <alignment/>
    </xf>
    <xf numFmtId="164" fontId="4" fillId="0" borderId="0" xfId="18" applyNumberFormat="1" applyFont="1" applyBorder="1" applyAlignment="1">
      <alignment/>
    </xf>
    <xf numFmtId="38" fontId="5" fillId="0" borderId="0" xfId="0" applyNumberFormat="1" applyFont="1" applyBorder="1" applyAlignment="1">
      <alignment/>
    </xf>
    <xf numFmtId="0" fontId="0" fillId="0" borderId="0" xfId="0" applyFont="1" applyFill="1" applyAlignment="1">
      <alignment/>
    </xf>
    <xf numFmtId="0" fontId="5" fillId="0" borderId="0" xfId="0" applyFont="1" applyFill="1" applyBorder="1" applyAlignment="1">
      <alignment horizontal="right" wrapText="1"/>
    </xf>
    <xf numFmtId="0" fontId="5" fillId="0" borderId="0" xfId="0" applyFont="1" applyFill="1" applyBorder="1" applyAlignment="1">
      <alignment horizontal="right"/>
    </xf>
    <xf numFmtId="0" fontId="5" fillId="0" borderId="0" xfId="0" applyFont="1" applyFill="1" applyBorder="1" applyAlignment="1">
      <alignment horizontal="center"/>
    </xf>
    <xf numFmtId="164" fontId="0" fillId="0" borderId="0" xfId="15" applyNumberFormat="1" applyFont="1" applyFill="1" applyAlignment="1">
      <alignment/>
    </xf>
    <xf numFmtId="38" fontId="0" fillId="0" borderId="0" xfId="0" applyNumberFormat="1" applyFont="1" applyFill="1" applyBorder="1" applyAlignment="1">
      <alignment/>
    </xf>
    <xf numFmtId="164" fontId="4" fillId="0" borderId="0" xfId="18" applyNumberFormat="1" applyFont="1" applyFill="1" applyBorder="1" applyAlignment="1">
      <alignment/>
    </xf>
    <xf numFmtId="38" fontId="5" fillId="0" borderId="0" xfId="0" applyNumberFormat="1" applyFont="1" applyFill="1" applyBorder="1" applyAlignment="1">
      <alignment/>
    </xf>
    <xf numFmtId="0" fontId="5" fillId="0" borderId="0" xfId="0" applyFont="1" applyAlignment="1">
      <alignment/>
    </xf>
    <xf numFmtId="0" fontId="5" fillId="0" borderId="0" xfId="0" applyFont="1" applyAlignment="1">
      <alignment horizontal="right" vertical="top"/>
    </xf>
    <xf numFmtId="164" fontId="0" fillId="0" borderId="0" xfId="15" applyNumberFormat="1" applyFont="1" applyBorder="1" applyAlignment="1">
      <alignment/>
    </xf>
    <xf numFmtId="43" fontId="0" fillId="0" borderId="0" xfId="15" applyFont="1" applyBorder="1" applyAlignment="1">
      <alignment/>
    </xf>
    <xf numFmtId="164" fontId="5" fillId="0" borderId="0" xfId="0" applyNumberFormat="1" applyFont="1" applyBorder="1" applyAlignment="1">
      <alignment/>
    </xf>
    <xf numFmtId="0" fontId="5" fillId="0" borderId="0" xfId="0" applyFont="1" applyBorder="1" applyAlignment="1">
      <alignment horizontal="center" wrapText="1"/>
    </xf>
    <xf numFmtId="0" fontId="0" fillId="0" borderId="0" xfId="0" applyFont="1" applyAlignment="1">
      <alignment horizontal="right"/>
    </xf>
    <xf numFmtId="0" fontId="5" fillId="0" borderId="0" xfId="0" applyFont="1" applyAlignment="1">
      <alignment horizontal="center"/>
    </xf>
    <xf numFmtId="38" fontId="0" fillId="0" borderId="0" xfId="18" applyNumberFormat="1" applyFont="1" applyAlignment="1">
      <alignment/>
    </xf>
    <xf numFmtId="38" fontId="0" fillId="0" borderId="0" xfId="18" applyNumberFormat="1" applyFont="1" applyBorder="1" applyAlignment="1">
      <alignment/>
    </xf>
    <xf numFmtId="164" fontId="0" fillId="0" borderId="13" xfId="15" applyNumberFormat="1" applyFont="1" applyBorder="1" applyAlignment="1">
      <alignment/>
    </xf>
    <xf numFmtId="43" fontId="0" fillId="0" borderId="14" xfId="15" applyFont="1" applyBorder="1" applyAlignment="1">
      <alignment/>
    </xf>
    <xf numFmtId="40" fontId="0" fillId="0" borderId="0" xfId="0" applyNumberFormat="1" applyFont="1" applyBorder="1" applyAlignment="1">
      <alignment/>
    </xf>
    <xf numFmtId="164" fontId="0" fillId="0" borderId="0" xfId="0" applyNumberFormat="1" applyFont="1" applyAlignment="1">
      <alignment/>
    </xf>
    <xf numFmtId="164" fontId="0" fillId="0" borderId="14" xfId="15" applyNumberFormat="1" applyFont="1" applyBorder="1" applyAlignment="1">
      <alignment/>
    </xf>
    <xf numFmtId="164" fontId="0" fillId="0" borderId="0" xfId="15" applyNumberFormat="1" applyFont="1" applyFill="1" applyBorder="1" applyAlignment="1">
      <alignment/>
    </xf>
    <xf numFmtId="164" fontId="5" fillId="0" borderId="13" xfId="15" applyNumberFormat="1" applyFont="1" applyBorder="1" applyAlignment="1">
      <alignment/>
    </xf>
    <xf numFmtId="164" fontId="5" fillId="0" borderId="0" xfId="15" applyNumberFormat="1" applyFont="1" applyBorder="1" applyAlignment="1">
      <alignment/>
    </xf>
    <xf numFmtId="164" fontId="0" fillId="0" borderId="0" xfId="15" applyNumberFormat="1" applyFont="1" applyFill="1" applyBorder="1" applyAlignment="1">
      <alignment/>
    </xf>
    <xf numFmtId="164" fontId="0" fillId="0" borderId="4" xfId="15" applyNumberFormat="1" applyFont="1" applyFill="1" applyBorder="1" applyAlignment="1">
      <alignment/>
    </xf>
    <xf numFmtId="164" fontId="5" fillId="0" borderId="13" xfId="15" applyNumberFormat="1" applyFont="1" applyFill="1" applyBorder="1" applyAlignment="1">
      <alignment/>
    </xf>
    <xf numFmtId="164" fontId="5" fillId="0" borderId="0" xfId="15" applyNumberFormat="1" applyFont="1" applyFill="1" applyBorder="1" applyAlignment="1">
      <alignment/>
    </xf>
    <xf numFmtId="0" fontId="1" fillId="0" borderId="0" xfId="0" applyFont="1" applyAlignment="1">
      <alignment horizontal="center"/>
    </xf>
    <xf numFmtId="0" fontId="1" fillId="0" borderId="0" xfId="0" applyFont="1" applyAlignment="1">
      <alignment vertical="justify" wrapText="1"/>
    </xf>
    <xf numFmtId="0" fontId="2" fillId="0" borderId="0" xfId="0" applyAlignment="1">
      <alignment vertical="justify" wrapText="1"/>
    </xf>
    <xf numFmtId="0" fontId="5" fillId="0" borderId="4" xfId="0" applyFont="1" applyBorder="1" applyAlignment="1" quotePrefix="1">
      <alignment horizontal="center"/>
    </xf>
    <xf numFmtId="0" fontId="0" fillId="0" borderId="0" xfId="0" applyFont="1" applyAlignment="1">
      <alignment horizontal="justify" wrapText="1"/>
    </xf>
    <xf numFmtId="0" fontId="0" fillId="0" borderId="0" xfId="0" applyFont="1" applyAlignment="1">
      <alignment horizontal="justify" vertical="top" wrapText="1"/>
    </xf>
    <xf numFmtId="0" fontId="0" fillId="0" borderId="0" xfId="0" applyFont="1" applyFill="1" applyAlignment="1">
      <alignment horizontal="justify" wrapText="1"/>
    </xf>
    <xf numFmtId="0" fontId="0" fillId="0" borderId="0" xfId="0" applyFont="1" applyAlignment="1">
      <alignment wrapText="1"/>
    </xf>
    <xf numFmtId="0" fontId="5" fillId="0" borderId="0" xfId="0" applyFont="1" applyAlignment="1">
      <alignment wrapText="1"/>
    </xf>
    <xf numFmtId="0" fontId="5" fillId="0" borderId="0" xfId="0" applyFont="1" applyAlignment="1">
      <alignment horizontal="justify" vertical="top" wrapText="1"/>
    </xf>
  </cellXfs>
  <cellStyles count="8">
    <cellStyle name="Normal" xfId="0"/>
    <cellStyle name="Comma" xfId="15"/>
    <cellStyle name="Comma [0]" xfId="16"/>
    <cellStyle name="Comma_BS1" xfId="17"/>
    <cellStyle name="Comma_PCB YTD Consol 2002(adj)"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42"/>
  <sheetViews>
    <sheetView tabSelected="1" zoomScale="75" zoomScaleNormal="75" workbookViewId="0" topLeftCell="A1">
      <selection activeCell="B35" sqref="B35"/>
    </sheetView>
  </sheetViews>
  <sheetFormatPr defaultColWidth="9.140625" defaultRowHeight="12.75"/>
  <cols>
    <col min="1" max="1" width="31.140625" style="2" customWidth="1"/>
    <col min="2" max="5" width="20.7109375" style="2" customWidth="1"/>
    <col min="6" max="6" width="2.7109375" style="2" customWidth="1"/>
    <col min="7" max="7" width="9.00390625" style="2" customWidth="1"/>
    <col min="8" max="16384" width="9.140625" style="2" customWidth="1"/>
  </cols>
  <sheetData>
    <row r="1" ht="15">
      <c r="A1" s="1" t="s">
        <v>0</v>
      </c>
    </row>
    <row r="2" ht="15">
      <c r="A2" s="1" t="s">
        <v>1</v>
      </c>
    </row>
    <row r="3" ht="15">
      <c r="A3" s="1" t="s">
        <v>2</v>
      </c>
    </row>
    <row r="4" ht="15">
      <c r="A4" s="1"/>
    </row>
    <row r="5" spans="1:6" ht="15">
      <c r="A5" s="3"/>
      <c r="B5" s="139" t="s">
        <v>3</v>
      </c>
      <c r="C5" s="139"/>
      <c r="D5" s="139" t="s">
        <v>4</v>
      </c>
      <c r="E5" s="139"/>
      <c r="F5" s="4"/>
    </row>
    <row r="6" spans="2:6" ht="15">
      <c r="B6" s="4" t="s">
        <v>5</v>
      </c>
      <c r="C6" s="4" t="s">
        <v>6</v>
      </c>
      <c r="D6" s="4" t="s">
        <v>5</v>
      </c>
      <c r="E6" s="4" t="s">
        <v>6</v>
      </c>
      <c r="F6" s="4"/>
    </row>
    <row r="7" spans="2:6" ht="15">
      <c r="B7" s="4" t="s">
        <v>7</v>
      </c>
      <c r="C7" s="4" t="s">
        <v>8</v>
      </c>
      <c r="D7" s="4" t="s">
        <v>7</v>
      </c>
      <c r="E7" s="4" t="s">
        <v>8</v>
      </c>
      <c r="F7" s="4"/>
    </row>
    <row r="8" spans="2:6" ht="15">
      <c r="B8" s="4" t="s">
        <v>9</v>
      </c>
      <c r="C8" s="4" t="s">
        <v>9</v>
      </c>
      <c r="D8" s="4" t="s">
        <v>10</v>
      </c>
      <c r="E8" s="4" t="s">
        <v>11</v>
      </c>
      <c r="F8" s="4"/>
    </row>
    <row r="9" spans="1:6" ht="15">
      <c r="A9" s="3"/>
      <c r="B9" s="5">
        <v>38168</v>
      </c>
      <c r="C9" s="5">
        <v>37802</v>
      </c>
      <c r="D9" s="5">
        <v>38168</v>
      </c>
      <c r="E9" s="5">
        <v>37802</v>
      </c>
      <c r="F9" s="4"/>
    </row>
    <row r="10" spans="1:6" ht="15">
      <c r="A10" s="3"/>
      <c r="B10" s="4" t="s">
        <v>12</v>
      </c>
      <c r="C10" s="4" t="s">
        <v>12</v>
      </c>
      <c r="D10" s="4" t="s">
        <v>12</v>
      </c>
      <c r="E10" s="4" t="s">
        <v>12</v>
      </c>
      <c r="F10" s="4"/>
    </row>
    <row r="11" spans="1:6" ht="14.25">
      <c r="A11" s="3" t="s">
        <v>13</v>
      </c>
      <c r="B11" s="6">
        <v>131555</v>
      </c>
      <c r="C11" s="6">
        <v>77813</v>
      </c>
      <c r="D11" s="6">
        <v>235142</v>
      </c>
      <c r="E11" s="6">
        <v>135528</v>
      </c>
      <c r="F11" s="6"/>
    </row>
    <row r="12" spans="1:6" ht="14.25">
      <c r="A12" s="3"/>
      <c r="B12" s="7"/>
      <c r="C12" s="6"/>
      <c r="D12" s="6"/>
      <c r="E12" s="6"/>
      <c r="F12" s="6"/>
    </row>
    <row r="13" spans="1:6" ht="14.25">
      <c r="A13" s="3" t="s">
        <v>14</v>
      </c>
      <c r="B13" s="8">
        <v>-126719</v>
      </c>
      <c r="C13" s="6">
        <v>-75535</v>
      </c>
      <c r="D13" s="8">
        <v>-226336</v>
      </c>
      <c r="E13" s="6">
        <v>-130545</v>
      </c>
      <c r="F13" s="6"/>
    </row>
    <row r="14" spans="1:6" ht="14.25">
      <c r="A14" s="9"/>
      <c r="B14" s="10"/>
      <c r="C14" s="7"/>
      <c r="D14" s="10"/>
      <c r="E14" s="7"/>
      <c r="F14" s="21"/>
    </row>
    <row r="15" spans="1:6" ht="14.25">
      <c r="A15" s="3" t="s">
        <v>15</v>
      </c>
      <c r="B15" s="11">
        <v>183</v>
      </c>
      <c r="C15" s="12">
        <v>892</v>
      </c>
      <c r="D15" s="11">
        <v>332</v>
      </c>
      <c r="E15" s="12">
        <v>1261</v>
      </c>
      <c r="F15" s="22"/>
    </row>
    <row r="16" spans="1:6" ht="14.25">
      <c r="A16" s="3"/>
      <c r="B16" s="10"/>
      <c r="C16" s="7"/>
      <c r="D16" s="10"/>
      <c r="E16" s="7"/>
      <c r="F16" s="21"/>
    </row>
    <row r="17" spans="1:6" ht="14.25">
      <c r="A17" s="3" t="s">
        <v>16</v>
      </c>
      <c r="B17" s="8">
        <f>SUM(B11:B15)</f>
        <v>5019</v>
      </c>
      <c r="C17" s="8">
        <f>SUM(C11:C15)</f>
        <v>3170</v>
      </c>
      <c r="D17" s="8">
        <f>SUM(D11:D15)</f>
        <v>9138</v>
      </c>
      <c r="E17" s="8">
        <f>SUM(E11:E15)</f>
        <v>6244</v>
      </c>
      <c r="F17" s="22"/>
    </row>
    <row r="18" spans="1:6" ht="14.25">
      <c r="A18" s="3"/>
      <c r="B18" s="10"/>
      <c r="C18" s="7"/>
      <c r="D18" s="10"/>
      <c r="E18" s="7"/>
      <c r="F18" s="21"/>
    </row>
    <row r="19" spans="1:6" ht="14.25">
      <c r="A19" s="9" t="s">
        <v>17</v>
      </c>
      <c r="B19" s="8">
        <v>-689</v>
      </c>
      <c r="C19" s="6">
        <v>-987</v>
      </c>
      <c r="D19" s="8">
        <v>-1469</v>
      </c>
      <c r="E19" s="6">
        <v>-1916</v>
      </c>
      <c r="F19" s="22"/>
    </row>
    <row r="20" spans="1:6" ht="14.25">
      <c r="A20" s="3"/>
      <c r="B20" s="10"/>
      <c r="C20" s="7"/>
      <c r="D20" s="10"/>
      <c r="E20" s="7"/>
      <c r="F20" s="21"/>
    </row>
    <row r="21" spans="1:6" ht="14.25">
      <c r="A21" s="3" t="s">
        <v>18</v>
      </c>
      <c r="B21" s="8">
        <v>0</v>
      </c>
      <c r="C21" s="6">
        <v>-340</v>
      </c>
      <c r="D21" s="8">
        <v>0</v>
      </c>
      <c r="E21" s="6">
        <v>-1473</v>
      </c>
      <c r="F21" s="21"/>
    </row>
    <row r="22" spans="1:6" ht="14.25">
      <c r="A22" s="3"/>
      <c r="B22" s="11"/>
      <c r="C22" s="12"/>
      <c r="D22" s="11"/>
      <c r="E22" s="12"/>
      <c r="F22" s="22"/>
    </row>
    <row r="23" spans="1:6" ht="14.25">
      <c r="A23" s="3"/>
      <c r="B23" s="10"/>
      <c r="C23" s="7"/>
      <c r="D23" s="10"/>
      <c r="E23" s="7"/>
      <c r="F23" s="21"/>
    </row>
    <row r="24" spans="1:6" ht="14.25">
      <c r="A24" s="3" t="s">
        <v>19</v>
      </c>
      <c r="B24" s="8">
        <f>SUM(B17:B22)</f>
        <v>4330</v>
      </c>
      <c r="C24" s="8">
        <f>SUM(C17:C22)</f>
        <v>1843</v>
      </c>
      <c r="D24" s="8">
        <f>SUM(D17:D22)</f>
        <v>7669</v>
      </c>
      <c r="E24" s="8">
        <f>SUM(E17:E22)</f>
        <v>2855</v>
      </c>
      <c r="F24" s="6"/>
    </row>
    <row r="25" spans="1:6" ht="14.25">
      <c r="A25" s="3"/>
      <c r="B25" s="10"/>
      <c r="C25" s="7"/>
      <c r="D25" s="10"/>
      <c r="E25" s="7"/>
      <c r="F25" s="7"/>
    </row>
    <row r="26" spans="1:6" ht="14.25">
      <c r="A26" s="3" t="s">
        <v>20</v>
      </c>
      <c r="B26" s="11">
        <v>-950</v>
      </c>
      <c r="C26" s="12">
        <v>-1204</v>
      </c>
      <c r="D26" s="11">
        <v>-1745</v>
      </c>
      <c r="E26" s="12">
        <v>-1956</v>
      </c>
      <c r="F26" s="22"/>
    </row>
    <row r="27" spans="1:6" ht="14.25">
      <c r="A27" s="3"/>
      <c r="B27" s="10"/>
      <c r="C27" s="7"/>
      <c r="D27" s="10"/>
      <c r="E27" s="7"/>
      <c r="F27" s="7"/>
    </row>
    <row r="28" spans="1:6" ht="14.25">
      <c r="A28" s="3" t="s">
        <v>21</v>
      </c>
      <c r="B28" s="8">
        <f>SUM(B24:B27)</f>
        <v>3380</v>
      </c>
      <c r="C28" s="8">
        <f>SUM(C24:C27)</f>
        <v>639</v>
      </c>
      <c r="D28" s="8">
        <f>SUM(D24:D27)</f>
        <v>5924</v>
      </c>
      <c r="E28" s="8">
        <f>SUM(E24:E27)</f>
        <v>899</v>
      </c>
      <c r="F28" s="6"/>
    </row>
    <row r="29" spans="1:6" ht="14.25">
      <c r="A29" s="3"/>
      <c r="B29" s="10"/>
      <c r="C29" s="7"/>
      <c r="D29" s="10"/>
      <c r="E29" s="7"/>
      <c r="F29" s="7"/>
    </row>
    <row r="30" spans="1:6" ht="14.25">
      <c r="A30" s="9" t="s">
        <v>22</v>
      </c>
      <c r="B30" s="8">
        <v>-252</v>
      </c>
      <c r="C30" s="6">
        <v>-205</v>
      </c>
      <c r="D30" s="8">
        <v>-722</v>
      </c>
      <c r="E30" s="6">
        <v>-338</v>
      </c>
      <c r="F30" s="22"/>
    </row>
    <row r="31" spans="1:6" ht="14.25">
      <c r="A31" s="3"/>
      <c r="B31" s="10"/>
      <c r="C31" s="7"/>
      <c r="D31" s="10"/>
      <c r="E31" s="7"/>
      <c r="F31" s="7"/>
    </row>
    <row r="32" spans="1:6" ht="15" thickBot="1">
      <c r="A32" s="3" t="s">
        <v>23</v>
      </c>
      <c r="B32" s="13">
        <f>SUM(B28:B31)</f>
        <v>3128</v>
      </c>
      <c r="C32" s="13">
        <f>SUM(C28:C31)</f>
        <v>434</v>
      </c>
      <c r="D32" s="13">
        <f>SUM(D28:D31)</f>
        <v>5202</v>
      </c>
      <c r="E32" s="13">
        <f>SUM(E28:E31)</f>
        <v>561</v>
      </c>
      <c r="F32" s="7"/>
    </row>
    <row r="33" spans="1:5" ht="14.25">
      <c r="A33" s="3"/>
      <c r="B33" s="10"/>
      <c r="C33" s="7"/>
      <c r="D33" s="10"/>
      <c r="E33" s="7"/>
    </row>
    <row r="34" spans="1:5" ht="14.25">
      <c r="A34" s="3" t="s">
        <v>24</v>
      </c>
      <c r="B34" s="25"/>
      <c r="C34" s="26"/>
      <c r="D34" s="25"/>
      <c r="E34" s="26"/>
    </row>
    <row r="35" spans="1:5" ht="14.25">
      <c r="A35" s="9" t="s">
        <v>25</v>
      </c>
      <c r="B35" s="30">
        <v>3.8</v>
      </c>
      <c r="C35" s="30">
        <v>-0.77</v>
      </c>
      <c r="D35" s="30">
        <v>5.85</v>
      </c>
      <c r="E35" s="30">
        <v>-2.04</v>
      </c>
    </row>
    <row r="36" spans="1:5" ht="15" thickBot="1">
      <c r="A36" s="3" t="s">
        <v>26</v>
      </c>
      <c r="B36" s="27" t="s">
        <v>27</v>
      </c>
      <c r="C36" s="28">
        <v>0</v>
      </c>
      <c r="D36" s="29">
        <v>0</v>
      </c>
      <c r="E36" s="28">
        <v>0</v>
      </c>
    </row>
    <row r="37" spans="1:5" ht="14.25">
      <c r="A37" s="3"/>
      <c r="B37" s="15"/>
      <c r="C37" s="16"/>
      <c r="D37" s="16"/>
      <c r="E37" s="17"/>
    </row>
    <row r="38" spans="1:5" ht="14.25">
      <c r="A38" s="3"/>
      <c r="B38" s="15"/>
      <c r="C38" s="16"/>
      <c r="D38" s="16"/>
      <c r="E38" s="17"/>
    </row>
    <row r="39" spans="1:5" ht="14.25">
      <c r="A39" s="3"/>
      <c r="B39" s="18"/>
      <c r="C39" s="19"/>
      <c r="D39" s="19"/>
      <c r="E39" s="20"/>
    </row>
    <row r="40" ht="14.25">
      <c r="A40" s="3"/>
    </row>
    <row r="41" spans="1:5" ht="33" customHeight="1">
      <c r="A41" s="140" t="s">
        <v>28</v>
      </c>
      <c r="B41" s="141"/>
      <c r="C41" s="141"/>
      <c r="D41" s="141"/>
      <c r="E41" s="141"/>
    </row>
    <row r="42" ht="15">
      <c r="A42" s="1"/>
    </row>
  </sheetData>
  <mergeCells count="3">
    <mergeCell ref="B5:C5"/>
    <mergeCell ref="D5:E5"/>
    <mergeCell ref="A41:E41"/>
  </mergeCells>
  <printOptions horizontalCentered="1"/>
  <pageMargins left="0.5905511811023623" right="0.3937007874015748" top="0.3937007874015748" bottom="0.3937007874015748" header="0.5118110236220472" footer="0.5118110236220472"/>
  <pageSetup fitToHeight="1" fitToWidth="1"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A1" sqref="A1"/>
    </sheetView>
  </sheetViews>
  <sheetFormatPr defaultColWidth="9.140625" defaultRowHeight="12.75"/>
  <cols>
    <col min="1" max="1" width="40.00390625" style="46" customWidth="1"/>
    <col min="2" max="2" width="5.7109375" style="46" customWidth="1"/>
    <col min="3" max="3" width="18.28125" style="46" customWidth="1"/>
    <col min="4" max="4" width="2.7109375" style="46" customWidth="1"/>
    <col min="5" max="5" width="18.7109375" style="46" customWidth="1"/>
    <col min="6" max="16384" width="9.140625" style="46" customWidth="1"/>
  </cols>
  <sheetData>
    <row r="1" s="1" customFormat="1" ht="15">
      <c r="A1" s="1" t="s">
        <v>0</v>
      </c>
    </row>
    <row r="2" s="1" customFormat="1" ht="15">
      <c r="A2" s="1" t="s">
        <v>29</v>
      </c>
    </row>
    <row r="3" s="1" customFormat="1" ht="15">
      <c r="A3" s="1" t="s">
        <v>30</v>
      </c>
    </row>
    <row r="4" spans="3:5" s="1" customFormat="1" ht="15">
      <c r="C4" s="4" t="s">
        <v>31</v>
      </c>
      <c r="E4" s="4" t="s">
        <v>32</v>
      </c>
    </row>
    <row r="5" spans="3:5" s="1" customFormat="1" ht="15">
      <c r="C5" s="4" t="s">
        <v>33</v>
      </c>
      <c r="D5" s="4"/>
      <c r="E5" s="4" t="s">
        <v>33</v>
      </c>
    </row>
    <row r="6" spans="3:5" s="1" customFormat="1" ht="15">
      <c r="C6" s="4" t="s">
        <v>34</v>
      </c>
      <c r="D6" s="4"/>
      <c r="E6" s="4" t="s">
        <v>35</v>
      </c>
    </row>
    <row r="7" spans="3:5" s="1" customFormat="1" ht="15">
      <c r="C7" s="4" t="s">
        <v>5</v>
      </c>
      <c r="D7" s="4"/>
      <c r="E7" s="4" t="s">
        <v>36</v>
      </c>
    </row>
    <row r="8" spans="3:5" s="1" customFormat="1" ht="15">
      <c r="C8" s="4" t="s">
        <v>9</v>
      </c>
      <c r="D8" s="4"/>
      <c r="E8" s="4" t="s">
        <v>37</v>
      </c>
    </row>
    <row r="9" spans="3:5" s="1" customFormat="1" ht="15">
      <c r="C9" s="31" t="s">
        <v>38</v>
      </c>
      <c r="D9" s="32"/>
      <c r="E9" s="31" t="s">
        <v>39</v>
      </c>
    </row>
    <row r="10" spans="3:5" s="1" customFormat="1" ht="15">
      <c r="C10" s="4" t="s">
        <v>40</v>
      </c>
      <c r="D10" s="4"/>
      <c r="E10" s="4" t="s">
        <v>40</v>
      </c>
    </row>
    <row r="11" s="3" customFormat="1" ht="14.25"/>
    <row r="12" spans="1:5" s="3" customFormat="1" ht="14.25">
      <c r="A12" s="3" t="s">
        <v>41</v>
      </c>
      <c r="C12" s="33">
        <v>96017</v>
      </c>
      <c r="D12" s="34"/>
      <c r="E12" s="6">
        <v>95389</v>
      </c>
    </row>
    <row r="13" spans="1:5" s="3" customFormat="1" ht="14.25">
      <c r="A13" s="3" t="s">
        <v>42</v>
      </c>
      <c r="C13" s="34">
        <v>2442</v>
      </c>
      <c r="D13" s="34"/>
      <c r="E13" s="6">
        <v>2442</v>
      </c>
    </row>
    <row r="14" spans="1:5" s="3" customFormat="1" ht="14.25">
      <c r="A14" s="3" t="s">
        <v>43</v>
      </c>
      <c r="C14" s="34">
        <v>56961</v>
      </c>
      <c r="D14" s="34"/>
      <c r="E14" s="6">
        <v>58095</v>
      </c>
    </row>
    <row r="15" spans="3:5" s="3" customFormat="1" ht="14.25">
      <c r="C15" s="34"/>
      <c r="D15" s="34"/>
      <c r="E15" s="6"/>
    </row>
    <row r="16" spans="1:5" s="3" customFormat="1" ht="14.25">
      <c r="A16" s="9"/>
      <c r="B16" s="9"/>
      <c r="C16" s="35">
        <f>SUM(C12:C15)</f>
        <v>155420</v>
      </c>
      <c r="D16" s="34"/>
      <c r="E16" s="35">
        <f>SUM(E12:E15)</f>
        <v>155926</v>
      </c>
    </row>
    <row r="17" spans="1:5" s="3" customFormat="1" ht="14.25">
      <c r="A17" s="3" t="s">
        <v>44</v>
      </c>
      <c r="C17" s="34"/>
      <c r="D17" s="34"/>
      <c r="E17" s="6"/>
    </row>
    <row r="18" spans="1:5" s="3" customFormat="1" ht="14.25">
      <c r="A18" s="3" t="s">
        <v>45</v>
      </c>
      <c r="C18" s="34">
        <v>31451</v>
      </c>
      <c r="D18" s="34"/>
      <c r="E18" s="6">
        <v>19476</v>
      </c>
    </row>
    <row r="19" spans="1:5" s="3" customFormat="1" ht="14.25">
      <c r="A19" s="3" t="s">
        <v>46</v>
      </c>
      <c r="C19" s="33">
        <v>110782</v>
      </c>
      <c r="D19" s="34"/>
      <c r="E19" s="6">
        <v>120336</v>
      </c>
    </row>
    <row r="20" spans="1:5" s="3" customFormat="1" ht="14.25">
      <c r="A20" s="3" t="s">
        <v>47</v>
      </c>
      <c r="C20" s="33">
        <v>11173</v>
      </c>
      <c r="D20" s="34"/>
      <c r="E20" s="6">
        <v>8370</v>
      </c>
    </row>
    <row r="21" spans="1:5" s="3" customFormat="1" ht="14.25">
      <c r="A21" s="3" t="s">
        <v>48</v>
      </c>
      <c r="C21" s="34">
        <v>9040</v>
      </c>
      <c r="D21" s="34"/>
      <c r="E21" s="6">
        <v>5439</v>
      </c>
    </row>
    <row r="22" spans="1:5" s="3" customFormat="1" ht="14.25">
      <c r="A22" s="3" t="s">
        <v>49</v>
      </c>
      <c r="C22" s="33">
        <v>7349</v>
      </c>
      <c r="D22" s="34"/>
      <c r="E22" s="6">
        <v>10226</v>
      </c>
    </row>
    <row r="23" spans="1:5" s="3" customFormat="1" ht="15">
      <c r="A23" s="9"/>
      <c r="B23" s="36"/>
      <c r="C23" s="35">
        <f>SUM(C18:C22)</f>
        <v>169795</v>
      </c>
      <c r="D23" s="34"/>
      <c r="E23" s="35">
        <f>SUM(E18:E22)</f>
        <v>163847</v>
      </c>
    </row>
    <row r="24" spans="1:5" s="3" customFormat="1" ht="15">
      <c r="A24" s="3" t="s">
        <v>50</v>
      </c>
      <c r="B24" s="4"/>
      <c r="C24" s="34"/>
      <c r="D24" s="34"/>
      <c r="E24" s="6"/>
    </row>
    <row r="25" spans="1:5" s="3" customFormat="1" ht="15">
      <c r="A25" s="3" t="s">
        <v>51</v>
      </c>
      <c r="B25" s="4"/>
      <c r="C25" s="33">
        <v>51755</v>
      </c>
      <c r="D25" s="34"/>
      <c r="E25" s="6">
        <v>61753</v>
      </c>
    </row>
    <row r="26" spans="1:5" s="3" customFormat="1" ht="15">
      <c r="A26" s="3" t="s">
        <v>52</v>
      </c>
      <c r="B26" s="4"/>
      <c r="C26" s="33">
        <v>5648</v>
      </c>
      <c r="D26" s="34"/>
      <c r="E26" s="6">
        <v>18465</v>
      </c>
    </row>
    <row r="27" spans="1:5" s="3" customFormat="1" ht="14.25">
      <c r="A27" s="3" t="s">
        <v>53</v>
      </c>
      <c r="C27" s="33">
        <v>90217</v>
      </c>
      <c r="D27" s="34"/>
      <c r="E27" s="6">
        <v>64395</v>
      </c>
    </row>
    <row r="28" spans="1:5" s="3" customFormat="1" ht="14.25">
      <c r="A28" s="3" t="s">
        <v>54</v>
      </c>
      <c r="C28" s="34">
        <v>36</v>
      </c>
      <c r="D28" s="34"/>
      <c r="E28" s="6">
        <v>1894</v>
      </c>
    </row>
    <row r="29" spans="1:5" s="3" customFormat="1" ht="14.25">
      <c r="A29" s="9"/>
      <c r="B29" s="9"/>
      <c r="C29" s="35">
        <f>SUM(C25:C28)</f>
        <v>147656</v>
      </c>
      <c r="D29" s="34"/>
      <c r="E29" s="35">
        <f>SUM(E25:E28)</f>
        <v>146507</v>
      </c>
    </row>
    <row r="30" spans="3:5" s="3" customFormat="1" ht="14.25">
      <c r="C30" s="34"/>
      <c r="D30" s="34"/>
      <c r="E30" s="6"/>
    </row>
    <row r="31" spans="1:5" s="3" customFormat="1" ht="14.25">
      <c r="A31" s="3" t="s">
        <v>55</v>
      </c>
      <c r="C31" s="37">
        <f>+C23-C29</f>
        <v>22139</v>
      </c>
      <c r="D31" s="34"/>
      <c r="E31" s="6">
        <v>17340</v>
      </c>
    </row>
    <row r="32" spans="3:5" s="3" customFormat="1" ht="14.25">
      <c r="C32" s="38"/>
      <c r="D32" s="34"/>
      <c r="E32" s="22"/>
    </row>
    <row r="33" spans="3:5" s="3" customFormat="1" ht="15" thickBot="1">
      <c r="C33" s="39">
        <f>+C31+C16</f>
        <v>177559</v>
      </c>
      <c r="D33" s="34"/>
      <c r="E33" s="39">
        <f>+E31+E16</f>
        <v>173266</v>
      </c>
    </row>
    <row r="34" spans="3:5" s="3" customFormat="1" ht="14.25">
      <c r="C34" s="33"/>
      <c r="D34" s="34"/>
      <c r="E34" s="6"/>
    </row>
    <row r="35" spans="1:5" s="3" customFormat="1" ht="14.25">
      <c r="A35" s="3" t="s">
        <v>56</v>
      </c>
      <c r="C35" s="33">
        <v>62056</v>
      </c>
      <c r="D35" s="34"/>
      <c r="E35" s="6">
        <v>61198</v>
      </c>
    </row>
    <row r="36" spans="1:5" s="3" customFormat="1" ht="14.25">
      <c r="A36" s="3" t="s">
        <v>57</v>
      </c>
      <c r="C36" s="40">
        <v>42594</v>
      </c>
      <c r="D36" s="38"/>
      <c r="E36" s="22">
        <v>36575</v>
      </c>
    </row>
    <row r="37" spans="1:5" s="3" customFormat="1" ht="14.25">
      <c r="A37" s="3" t="s">
        <v>58</v>
      </c>
      <c r="C37" s="42">
        <v>52186</v>
      </c>
      <c r="D37" s="38"/>
      <c r="E37" s="12">
        <v>55447</v>
      </c>
    </row>
    <row r="38" spans="1:5" s="3" customFormat="1" ht="14.25">
      <c r="A38" s="3" t="s">
        <v>59</v>
      </c>
      <c r="C38" s="33">
        <f>SUM(C35:C37)</f>
        <v>156836</v>
      </c>
      <c r="D38" s="34"/>
      <c r="E38" s="33">
        <f>SUM(E35:E37)</f>
        <v>153220</v>
      </c>
    </row>
    <row r="39" spans="1:5" s="3" customFormat="1" ht="14.25">
      <c r="A39" s="3" t="s">
        <v>60</v>
      </c>
      <c r="C39" s="33">
        <v>16694</v>
      </c>
      <c r="D39" s="34"/>
      <c r="E39" s="6">
        <v>15972</v>
      </c>
    </row>
    <row r="40" spans="1:5" s="3" customFormat="1" ht="14.25">
      <c r="A40" s="3" t="s">
        <v>61</v>
      </c>
      <c r="C40" s="33">
        <v>867</v>
      </c>
      <c r="D40" s="34"/>
      <c r="E40" s="6">
        <v>609</v>
      </c>
    </row>
    <row r="41" spans="1:5" s="3" customFormat="1" ht="14.25">
      <c r="A41" s="3" t="s">
        <v>62</v>
      </c>
      <c r="C41" s="38">
        <v>3162</v>
      </c>
      <c r="D41" s="34"/>
      <c r="E41" s="22">
        <v>3465</v>
      </c>
    </row>
    <row r="42" spans="3:5" s="3" customFormat="1" ht="15" thickBot="1">
      <c r="C42" s="43">
        <f>SUM(C38:C41)</f>
        <v>177559</v>
      </c>
      <c r="D42" s="38"/>
      <c r="E42" s="23">
        <f>SUM(E38:E41)</f>
        <v>173266</v>
      </c>
    </row>
    <row r="43" spans="3:5" s="3" customFormat="1" ht="14.25">
      <c r="C43" s="38"/>
      <c r="D43" s="38"/>
      <c r="E43" s="38"/>
    </row>
    <row r="44" spans="1:5" s="3" customFormat="1" ht="14.25">
      <c r="A44" s="3" t="s">
        <v>63</v>
      </c>
      <c r="C44" s="44"/>
      <c r="D44" s="44"/>
      <c r="E44" s="44"/>
    </row>
    <row r="45" s="3" customFormat="1" ht="14.25">
      <c r="A45" s="3" t="s">
        <v>64</v>
      </c>
    </row>
    <row r="46" s="3" customFormat="1" ht="14.25">
      <c r="A46" s="9" t="s">
        <v>65</v>
      </c>
    </row>
    <row r="47" spans="1:5" s="3" customFormat="1" ht="14.25">
      <c r="A47" s="9" t="s">
        <v>66</v>
      </c>
      <c r="C47" s="45">
        <v>1.61</v>
      </c>
      <c r="E47" s="45">
        <v>1.55</v>
      </c>
    </row>
    <row r="48" spans="1:5" s="3" customFormat="1" ht="14.25">
      <c r="A48" s="9" t="s">
        <v>67</v>
      </c>
      <c r="C48" s="24"/>
      <c r="D48" s="24"/>
      <c r="E48" s="24"/>
    </row>
    <row r="49" spans="1:5" s="3" customFormat="1" ht="14.25">
      <c r="A49" s="9" t="s">
        <v>68</v>
      </c>
      <c r="C49" s="24"/>
      <c r="D49" s="24"/>
      <c r="E49" s="24"/>
    </row>
    <row r="50" spans="1:5" s="3" customFormat="1" ht="14.25">
      <c r="A50" s="9" t="s">
        <v>69</v>
      </c>
      <c r="C50" s="24"/>
      <c r="D50" s="24"/>
      <c r="E50" s="24"/>
    </row>
    <row r="51" spans="1:5" s="3" customFormat="1" ht="14.25">
      <c r="A51" s="9" t="s">
        <v>70</v>
      </c>
      <c r="C51" s="14">
        <v>1.32</v>
      </c>
      <c r="D51" s="24"/>
      <c r="E51" s="14">
        <v>1.26</v>
      </c>
    </row>
    <row r="52" spans="3:5" s="3" customFormat="1" ht="14.25">
      <c r="C52" s="14"/>
      <c r="D52" s="24"/>
      <c r="E52" s="14"/>
    </row>
    <row r="53" s="3" customFormat="1" ht="14.25"/>
    <row r="54" spans="1:5" s="1" customFormat="1" ht="33.75" customHeight="1">
      <c r="A54" s="140" t="s">
        <v>71</v>
      </c>
      <c r="B54" s="140"/>
      <c r="C54" s="140"/>
      <c r="D54" s="140"/>
      <c r="E54" s="140"/>
    </row>
    <row r="55" s="1" customFormat="1" ht="15"/>
  </sheetData>
  <mergeCells count="1">
    <mergeCell ref="A54:E54"/>
  </mergeCells>
  <printOptions horizontalCentered="1"/>
  <pageMargins left="0.5905511811023623" right="0.3937007874015748" top="0.3937007874015748" bottom="0.3937007874015748" header="0.5118110236220472" footer="0.5118110236220472"/>
  <pageSetup fitToHeight="1" fitToWidth="1" horizontalDpi="600" verticalDpi="600" orientation="portrait" scale="94" r:id="rId1"/>
</worksheet>
</file>

<file path=xl/worksheets/sheet3.xml><?xml version="1.0" encoding="utf-8"?>
<worksheet xmlns="http://schemas.openxmlformats.org/spreadsheetml/2006/main" xmlns:r="http://schemas.openxmlformats.org/officeDocument/2006/relationships">
  <sheetPr>
    <pageSetUpPr fitToPage="1"/>
  </sheetPr>
  <dimension ref="A1:K93"/>
  <sheetViews>
    <sheetView zoomScale="75" zoomScaleNormal="75" workbookViewId="0" topLeftCell="A1">
      <selection activeCell="A1" sqref="A1"/>
    </sheetView>
  </sheetViews>
  <sheetFormatPr defaultColWidth="9.140625" defaultRowHeight="12.75"/>
  <cols>
    <col min="1" max="1" width="4.7109375" style="3" customWidth="1"/>
    <col min="2" max="2" width="54.00390625" style="3" customWidth="1"/>
    <col min="3" max="3" width="17.421875" style="49" bestFit="1" customWidth="1"/>
    <col min="4" max="4" width="4.00390625" style="3" customWidth="1"/>
    <col min="5" max="5" width="18.8515625" style="3" bestFit="1" customWidth="1"/>
    <col min="6" max="16384" width="9.140625" style="3" customWidth="1"/>
  </cols>
  <sheetData>
    <row r="1" ht="15">
      <c r="A1" s="48" t="s">
        <v>0</v>
      </c>
    </row>
    <row r="2" ht="15">
      <c r="A2" s="48" t="s">
        <v>72</v>
      </c>
    </row>
    <row r="3" ht="15" customHeight="1">
      <c r="A3" s="48" t="s">
        <v>73</v>
      </c>
    </row>
    <row r="4" spans="1:3" s="50" customFormat="1" ht="12" customHeight="1">
      <c r="A4" s="4"/>
      <c r="C4" s="51"/>
    </row>
    <row r="5" spans="2:11" ht="15">
      <c r="B5" s="45"/>
      <c r="C5" s="52" t="s">
        <v>74</v>
      </c>
      <c r="D5" s="52"/>
      <c r="E5" s="52" t="s">
        <v>74</v>
      </c>
      <c r="F5" s="24"/>
      <c r="G5" s="24"/>
      <c r="H5" s="24"/>
      <c r="I5" s="24"/>
      <c r="J5" s="24"/>
      <c r="K5" s="24"/>
    </row>
    <row r="6" spans="1:5" ht="15">
      <c r="A6" s="1"/>
      <c r="C6" s="31" t="s">
        <v>38</v>
      </c>
      <c r="E6" s="31" t="s">
        <v>75</v>
      </c>
    </row>
    <row r="7" spans="3:5" ht="15">
      <c r="C7" s="52" t="s">
        <v>76</v>
      </c>
      <c r="E7" s="52" t="s">
        <v>76</v>
      </c>
    </row>
    <row r="8" ht="15">
      <c r="A8" s="48" t="s">
        <v>77</v>
      </c>
    </row>
    <row r="9" spans="1:5" ht="14.25">
      <c r="A9" s="3" t="s">
        <v>78</v>
      </c>
      <c r="C9" s="6">
        <v>7669</v>
      </c>
      <c r="E9" s="6">
        <v>2855</v>
      </c>
    </row>
    <row r="10" spans="3:5" ht="14.25">
      <c r="C10" s="6"/>
      <c r="E10" s="6"/>
    </row>
    <row r="11" spans="1:5" ht="15">
      <c r="A11" s="48" t="s">
        <v>79</v>
      </c>
      <c r="C11" s="6"/>
      <c r="E11" s="6"/>
    </row>
    <row r="12" spans="2:5" ht="14.25">
      <c r="B12" s="3" t="s">
        <v>80</v>
      </c>
      <c r="C12" s="6">
        <v>7596</v>
      </c>
      <c r="E12" s="6">
        <v>6186</v>
      </c>
    </row>
    <row r="13" spans="2:5" ht="14.25">
      <c r="B13" s="3" t="s">
        <v>81</v>
      </c>
      <c r="C13" s="12">
        <v>0</v>
      </c>
      <c r="E13" s="12">
        <v>1473</v>
      </c>
    </row>
    <row r="14" spans="1:5" ht="14.25">
      <c r="A14" s="3" t="s">
        <v>82</v>
      </c>
      <c r="C14" s="6">
        <f>SUM(C9:C13)</f>
        <v>15265</v>
      </c>
      <c r="E14" s="6">
        <f>SUM(E9:E13)</f>
        <v>10514</v>
      </c>
    </row>
    <row r="15" spans="3:5" ht="14.25">
      <c r="C15" s="6"/>
      <c r="E15" s="6"/>
    </row>
    <row r="16" spans="1:5" ht="15">
      <c r="A16" s="48" t="s">
        <v>83</v>
      </c>
      <c r="C16" s="6"/>
      <c r="E16" s="6"/>
    </row>
    <row r="17" spans="2:5" ht="14.25">
      <c r="B17" s="3" t="s">
        <v>84</v>
      </c>
      <c r="C17" s="6">
        <v>-6359</v>
      </c>
      <c r="E17" s="6">
        <v>14084</v>
      </c>
    </row>
    <row r="18" spans="2:5" ht="14.25">
      <c r="B18" s="3" t="s">
        <v>85</v>
      </c>
      <c r="C18" s="12">
        <v>-22816</v>
      </c>
      <c r="E18" s="12">
        <v>-24684</v>
      </c>
    </row>
    <row r="19" spans="1:5" ht="14.25">
      <c r="A19" s="3" t="s">
        <v>86</v>
      </c>
      <c r="C19" s="6">
        <f>SUM(C14:C18)</f>
        <v>-13910</v>
      </c>
      <c r="E19" s="6">
        <f>SUM(E14:E18)</f>
        <v>-86</v>
      </c>
    </row>
    <row r="20" spans="2:5" ht="14.25">
      <c r="B20" s="3" t="s">
        <v>87</v>
      </c>
      <c r="C20" s="12">
        <v>-2770</v>
      </c>
      <c r="E20" s="12">
        <v>-1054</v>
      </c>
    </row>
    <row r="21" spans="1:5" ht="14.25">
      <c r="A21" s="3" t="s">
        <v>88</v>
      </c>
      <c r="C21" s="6">
        <f>SUM(C19:C20)</f>
        <v>-16680</v>
      </c>
      <c r="E21" s="6">
        <f>SUM(E19:E20)</f>
        <v>-1140</v>
      </c>
    </row>
    <row r="22" spans="3:5" ht="14.25">
      <c r="C22" s="6"/>
      <c r="E22" s="6"/>
    </row>
    <row r="23" spans="1:5" ht="15">
      <c r="A23" s="48" t="s">
        <v>89</v>
      </c>
      <c r="C23" s="6"/>
      <c r="E23" s="6"/>
    </row>
    <row r="24" spans="2:5" ht="14.25">
      <c r="B24" s="3" t="s">
        <v>90</v>
      </c>
      <c r="C24" s="22">
        <v>0</v>
      </c>
      <c r="E24" s="6">
        <v>-4871</v>
      </c>
    </row>
    <row r="25" spans="2:5" ht="14.25">
      <c r="B25" s="3" t="s">
        <v>42</v>
      </c>
      <c r="C25" s="12">
        <v>-2571</v>
      </c>
      <c r="E25" s="12">
        <v>-2966</v>
      </c>
    </row>
    <row r="26" spans="1:5" ht="14.25">
      <c r="A26" s="3" t="s">
        <v>91</v>
      </c>
      <c r="C26" s="6">
        <f>SUM(C24:C25)</f>
        <v>-2571</v>
      </c>
      <c r="E26" s="6">
        <f>SUM(E24:E25)</f>
        <v>-7837</v>
      </c>
    </row>
    <row r="27" spans="3:5" ht="14.25">
      <c r="C27" s="6"/>
      <c r="E27" s="6"/>
    </row>
    <row r="28" spans="1:5" ht="15">
      <c r="A28" s="48" t="s">
        <v>92</v>
      </c>
      <c r="C28" s="6"/>
      <c r="E28" s="6"/>
    </row>
    <row r="29" spans="2:5" ht="14.25">
      <c r="B29" s="3" t="s">
        <v>93</v>
      </c>
      <c r="C29" s="6">
        <v>18605</v>
      </c>
      <c r="E29" s="6">
        <v>-4970</v>
      </c>
    </row>
    <row r="30" spans="2:5" ht="14.25">
      <c r="B30" s="3" t="s">
        <v>94</v>
      </c>
      <c r="C30" s="6">
        <v>-1586</v>
      </c>
      <c r="E30" s="6">
        <v>-1846</v>
      </c>
    </row>
    <row r="31" spans="1:5" ht="14.25">
      <c r="A31" s="3" t="s">
        <v>95</v>
      </c>
      <c r="C31" s="47">
        <f>SUM(C29:C30)</f>
        <v>17019</v>
      </c>
      <c r="E31" s="47">
        <f>SUM(E29:E30)</f>
        <v>-6816</v>
      </c>
    </row>
    <row r="32" spans="3:5" ht="14.25">
      <c r="C32" s="6"/>
      <c r="E32" s="6"/>
    </row>
    <row r="33" spans="1:5" ht="15">
      <c r="A33" s="48" t="s">
        <v>96</v>
      </c>
      <c r="B33" s="48"/>
      <c r="C33" s="6">
        <f>+C21+C26+C31</f>
        <v>-2232</v>
      </c>
      <c r="E33" s="6">
        <f>+E21+E26+E31</f>
        <v>-15793</v>
      </c>
    </row>
    <row r="34" spans="1:5" ht="15">
      <c r="A34" s="48"/>
      <c r="B34" s="48"/>
      <c r="C34" s="6"/>
      <c r="E34" s="6"/>
    </row>
    <row r="35" spans="1:5" ht="15">
      <c r="A35" s="48" t="s">
        <v>97</v>
      </c>
      <c r="B35" s="48"/>
      <c r="C35" s="6">
        <v>-1365</v>
      </c>
      <c r="E35" s="6">
        <v>5876</v>
      </c>
    </row>
    <row r="36" spans="1:5" ht="15">
      <c r="A36" s="48"/>
      <c r="B36" s="48"/>
      <c r="C36" s="6"/>
      <c r="E36" s="6"/>
    </row>
    <row r="37" spans="1:5" ht="15">
      <c r="A37" s="48" t="s">
        <v>98</v>
      </c>
      <c r="B37" s="48"/>
      <c r="C37" s="6"/>
      <c r="E37" s="6"/>
    </row>
    <row r="38" spans="1:5" ht="15">
      <c r="A38" s="48" t="s">
        <v>99</v>
      </c>
      <c r="B38" s="48"/>
      <c r="C38" s="6">
        <v>0</v>
      </c>
      <c r="E38" s="6">
        <v>-2</v>
      </c>
    </row>
    <row r="39" spans="1:5" ht="15">
      <c r="A39" s="48"/>
      <c r="B39" s="48"/>
      <c r="C39" s="6"/>
      <c r="E39" s="6"/>
    </row>
    <row r="40" spans="1:5" ht="15.75" thickBot="1">
      <c r="A40" s="48" t="s">
        <v>100</v>
      </c>
      <c r="B40" s="48"/>
      <c r="C40" s="23">
        <f>SUM(C33:C39)</f>
        <v>-3597</v>
      </c>
      <c r="E40" s="23">
        <f>SUM(E33:E38)</f>
        <v>-9919</v>
      </c>
    </row>
    <row r="41" spans="1:5" ht="15">
      <c r="A41" s="48"/>
      <c r="B41" s="48"/>
      <c r="C41" s="6"/>
      <c r="E41" s="6"/>
    </row>
    <row r="42" spans="1:5" ht="15">
      <c r="A42" s="48"/>
      <c r="B42" s="48"/>
      <c r="C42" s="6"/>
      <c r="E42" s="6"/>
    </row>
    <row r="43" spans="1:5" ht="15">
      <c r="A43" s="48" t="s">
        <v>105</v>
      </c>
      <c r="B43" s="48"/>
      <c r="C43" s="6"/>
      <c r="E43" s="6"/>
    </row>
    <row r="44" spans="1:5" ht="15">
      <c r="A44" s="48"/>
      <c r="B44" s="48"/>
      <c r="C44" s="6"/>
      <c r="E44" s="6"/>
    </row>
    <row r="45" spans="1:5" ht="15">
      <c r="A45" s="54" t="s">
        <v>49</v>
      </c>
      <c r="B45" s="48"/>
      <c r="C45" s="6">
        <v>7349</v>
      </c>
      <c r="E45" s="6">
        <v>2078</v>
      </c>
    </row>
    <row r="46" spans="1:5" ht="15">
      <c r="A46" s="54" t="s">
        <v>48</v>
      </c>
      <c r="B46" s="48"/>
      <c r="C46" s="55">
        <v>9040</v>
      </c>
      <c r="E46" s="55">
        <v>23220</v>
      </c>
    </row>
    <row r="47" spans="1:5" ht="15">
      <c r="A47" s="54" t="s">
        <v>106</v>
      </c>
      <c r="B47" s="48"/>
      <c r="C47" s="56">
        <v>-920</v>
      </c>
      <c r="E47" s="56">
        <v>-19197</v>
      </c>
    </row>
    <row r="48" spans="1:5" ht="15">
      <c r="A48" s="54"/>
      <c r="B48" s="48"/>
      <c r="C48" s="22">
        <f>SUM(C46:C47)</f>
        <v>8120</v>
      </c>
      <c r="E48" s="41">
        <f>SUM(E46:E47)</f>
        <v>4023</v>
      </c>
    </row>
    <row r="49" spans="1:5" ht="15">
      <c r="A49" s="54" t="s">
        <v>107</v>
      </c>
      <c r="B49" s="48"/>
      <c r="C49" s="6">
        <v>-19066</v>
      </c>
      <c r="E49" s="6">
        <v>-16020</v>
      </c>
    </row>
    <row r="50" spans="1:5" ht="15.75" thickBot="1">
      <c r="A50" s="48" t="s">
        <v>108</v>
      </c>
      <c r="B50" s="48"/>
      <c r="C50" s="23">
        <f>SUM(C48:C49)+C45</f>
        <v>-3597</v>
      </c>
      <c r="E50" s="23">
        <f>SUM(E48:E49)+E45</f>
        <v>-9919</v>
      </c>
    </row>
    <row r="51" spans="1:3" ht="15">
      <c r="A51" s="48"/>
      <c r="B51" s="48"/>
      <c r="C51" s="41"/>
    </row>
    <row r="52" spans="1:5" ht="15">
      <c r="A52" s="48"/>
      <c r="B52" s="48"/>
      <c r="C52" s="3"/>
      <c r="E52" s="41"/>
    </row>
    <row r="53" spans="1:5" ht="15">
      <c r="A53" s="48" t="s">
        <v>109</v>
      </c>
      <c r="B53" s="48"/>
      <c r="C53" s="3"/>
      <c r="E53" s="48"/>
    </row>
    <row r="54" spans="1:5" ht="15">
      <c r="A54" s="48"/>
      <c r="B54" s="48"/>
      <c r="C54" s="3"/>
      <c r="E54" s="48"/>
    </row>
    <row r="55" spans="1:5" ht="15">
      <c r="A55" s="48" t="s">
        <v>101</v>
      </c>
      <c r="B55" s="48"/>
      <c r="C55" s="3"/>
      <c r="E55" s="48"/>
    </row>
    <row r="56" spans="1:5" ht="14.25">
      <c r="A56" s="54" t="s">
        <v>41</v>
      </c>
      <c r="B56" s="54"/>
      <c r="C56" s="3"/>
      <c r="E56" s="57">
        <v>-41096</v>
      </c>
    </row>
    <row r="57" spans="1:5" ht="14.25">
      <c r="A57" s="54" t="s">
        <v>102</v>
      </c>
      <c r="B57" s="54"/>
      <c r="C57" s="3"/>
      <c r="E57" s="6">
        <v>-23611</v>
      </c>
    </row>
    <row r="58" spans="1:5" ht="14.25">
      <c r="A58" s="54" t="s">
        <v>43</v>
      </c>
      <c r="B58" s="54"/>
      <c r="C58" s="3"/>
      <c r="E58" s="6">
        <v>-500</v>
      </c>
    </row>
    <row r="59" spans="1:5" ht="14.25">
      <c r="A59" s="54" t="s">
        <v>103</v>
      </c>
      <c r="B59" s="54"/>
      <c r="C59" s="3"/>
      <c r="E59" s="6">
        <v>26488</v>
      </c>
    </row>
    <row r="60" spans="1:5" ht="14.25">
      <c r="A60" s="54" t="s">
        <v>110</v>
      </c>
      <c r="B60" s="54"/>
      <c r="C60" s="3"/>
      <c r="E60" s="22">
        <v>11748</v>
      </c>
    </row>
    <row r="61" spans="1:5" ht="14.25">
      <c r="A61" s="54" t="s">
        <v>111</v>
      </c>
      <c r="B61" s="54"/>
      <c r="C61" s="3"/>
      <c r="E61" s="22">
        <v>14960</v>
      </c>
    </row>
    <row r="62" spans="1:5" ht="14.25">
      <c r="A62" s="54" t="s">
        <v>112</v>
      </c>
      <c r="B62" s="54"/>
      <c r="C62" s="3"/>
      <c r="E62" s="58">
        <v>205</v>
      </c>
    </row>
    <row r="63" spans="1:5" ht="14.25">
      <c r="A63" s="54" t="s">
        <v>113</v>
      </c>
      <c r="B63" s="54"/>
      <c r="C63" s="3"/>
      <c r="E63" s="47">
        <f>SUM(E56:E62)</f>
        <v>-11806</v>
      </c>
    </row>
    <row r="64" spans="1:5" ht="14.25">
      <c r="A64" s="54" t="s">
        <v>114</v>
      </c>
      <c r="B64" s="54"/>
      <c r="C64" s="3"/>
      <c r="E64" s="12">
        <v>5884</v>
      </c>
    </row>
    <row r="65" spans="1:5" ht="14.25">
      <c r="A65" s="54" t="s">
        <v>115</v>
      </c>
      <c r="B65" s="54"/>
      <c r="C65" s="3"/>
      <c r="E65" s="6">
        <f>SUM(E63:E64)</f>
        <v>-5922</v>
      </c>
    </row>
    <row r="66" spans="1:5" ht="14.25">
      <c r="A66" s="54" t="s">
        <v>104</v>
      </c>
      <c r="B66" s="54"/>
      <c r="C66" s="3"/>
      <c r="E66" s="6">
        <v>1051</v>
      </c>
    </row>
    <row r="67" spans="1:5" ht="15.75" thickBot="1">
      <c r="A67" s="48" t="s">
        <v>116</v>
      </c>
      <c r="B67" s="48"/>
      <c r="C67" s="3"/>
      <c r="E67" s="23">
        <f>SUM(E65:E66)</f>
        <v>-4871</v>
      </c>
    </row>
    <row r="68" spans="1:3" ht="15">
      <c r="A68" s="48"/>
      <c r="B68" s="48"/>
      <c r="C68" s="48"/>
    </row>
    <row r="69" spans="1:5" ht="39" customHeight="1">
      <c r="A69" s="140" t="s">
        <v>117</v>
      </c>
      <c r="B69" s="141"/>
      <c r="C69" s="141"/>
      <c r="D69" s="141"/>
      <c r="E69" s="141"/>
    </row>
    <row r="70" spans="1:5" ht="14.25">
      <c r="A70" s="54"/>
      <c r="B70" s="54"/>
      <c r="C70" s="2"/>
      <c r="D70" s="2"/>
      <c r="E70" s="2"/>
    </row>
    <row r="71" spans="1:5" ht="14.25">
      <c r="A71" s="54"/>
      <c r="B71" s="54"/>
      <c r="C71" s="2"/>
      <c r="D71" s="2"/>
      <c r="E71" s="2"/>
    </row>
    <row r="72" spans="1:5" ht="14.25">
      <c r="A72" s="54"/>
      <c r="B72" s="54"/>
      <c r="C72" s="2"/>
      <c r="D72" s="2"/>
      <c r="E72" s="59"/>
    </row>
    <row r="73" spans="2:5" ht="14.25">
      <c r="B73" s="2"/>
      <c r="C73" s="2"/>
      <c r="D73" s="2"/>
      <c r="E73" s="59"/>
    </row>
    <row r="74" spans="1:5" ht="14.25">
      <c r="A74" s="54"/>
      <c r="B74" s="54"/>
      <c r="C74" s="2"/>
      <c r="D74" s="2"/>
      <c r="E74" s="2"/>
    </row>
    <row r="75" spans="2:5" ht="14.25">
      <c r="B75" s="54"/>
      <c r="C75" s="2"/>
      <c r="D75" s="2"/>
      <c r="E75" s="59"/>
    </row>
    <row r="76" spans="1:5" ht="14.25">
      <c r="A76" s="54"/>
      <c r="B76" s="54"/>
      <c r="C76" s="2"/>
      <c r="D76" s="2"/>
      <c r="E76" s="59"/>
    </row>
    <row r="77" spans="1:5" ht="14.25">
      <c r="A77" s="54"/>
      <c r="B77" s="2"/>
      <c r="C77" s="2"/>
      <c r="D77" s="2"/>
      <c r="E77" s="59"/>
    </row>
    <row r="78" ht="14.25">
      <c r="D78" s="60"/>
    </row>
    <row r="79" ht="14.25">
      <c r="D79" s="60"/>
    </row>
    <row r="80" ht="14.25">
      <c r="D80" s="61"/>
    </row>
    <row r="81" ht="14.25">
      <c r="D81" s="61"/>
    </row>
    <row r="82" ht="14.25">
      <c r="D82" s="62"/>
    </row>
    <row r="83" ht="14.25">
      <c r="D83" s="62"/>
    </row>
    <row r="84" ht="14.25">
      <c r="D84" s="61"/>
    </row>
    <row r="85" ht="14.25">
      <c r="D85" s="61"/>
    </row>
    <row r="86" ht="14.25">
      <c r="D86" s="61"/>
    </row>
    <row r="87" ht="14.25">
      <c r="D87" s="61"/>
    </row>
    <row r="88" spans="4:5" ht="14.25">
      <c r="D88" s="61"/>
      <c r="E88" s="53"/>
    </row>
    <row r="89" ht="14.25">
      <c r="D89" s="61"/>
    </row>
    <row r="90" ht="14.25">
      <c r="D90" s="61"/>
    </row>
    <row r="91" ht="15">
      <c r="D91" s="63"/>
    </row>
    <row r="92" ht="14.25">
      <c r="D92" s="53"/>
    </row>
    <row r="93" ht="14.25">
      <c r="D93" s="53"/>
    </row>
  </sheetData>
  <mergeCells count="1">
    <mergeCell ref="A69:E69"/>
  </mergeCells>
  <printOptions horizontalCentered="1"/>
  <pageMargins left="0.5905511811023623" right="0.3937007874015748" top="0.3937007874015748" bottom="0.3937007874015748" header="0.5118110236220472" footer="0.5118110236220472"/>
  <pageSetup fitToHeight="1" fitToWidth="1" horizontalDpi="600" verticalDpi="600" orientation="portrait" scale="73" r:id="rId1"/>
</worksheet>
</file>

<file path=xl/worksheets/sheet4.xml><?xml version="1.0" encoding="utf-8"?>
<worksheet xmlns="http://schemas.openxmlformats.org/spreadsheetml/2006/main" xmlns:r="http://schemas.openxmlformats.org/officeDocument/2006/relationships">
  <sheetPr>
    <pageSetUpPr fitToPage="1"/>
  </sheetPr>
  <dimension ref="A1:I52"/>
  <sheetViews>
    <sheetView workbookViewId="0" topLeftCell="A1">
      <selection activeCell="A1" sqref="A1"/>
    </sheetView>
  </sheetViews>
  <sheetFormatPr defaultColWidth="9.140625" defaultRowHeight="12.75"/>
  <cols>
    <col min="1" max="1" width="24.7109375" style="64" customWidth="1"/>
    <col min="2" max="2" width="10.57421875" style="64" customWidth="1"/>
    <col min="3" max="3" width="11.421875" style="64" customWidth="1"/>
    <col min="4" max="4" width="12.28125" style="64" customWidth="1"/>
    <col min="5" max="5" width="13.7109375" style="64" customWidth="1"/>
    <col min="6" max="6" width="12.421875" style="64" customWidth="1"/>
    <col min="7" max="7" width="13.421875" style="64" customWidth="1"/>
    <col min="8" max="8" width="14.7109375" style="64" customWidth="1"/>
    <col min="9" max="9" width="14.140625" style="64" customWidth="1"/>
    <col min="10" max="16384" width="9.140625" style="64" customWidth="1"/>
  </cols>
  <sheetData>
    <row r="1" ht="15">
      <c r="A1" s="1" t="s">
        <v>0</v>
      </c>
    </row>
    <row r="2" ht="15">
      <c r="A2" s="48" t="s">
        <v>118</v>
      </c>
    </row>
    <row r="3" ht="15">
      <c r="A3" s="48" t="s">
        <v>73</v>
      </c>
    </row>
    <row r="5" spans="1:9" ht="12.75">
      <c r="A5" s="65"/>
      <c r="B5" s="66"/>
      <c r="C5" s="67"/>
      <c r="D5" s="142" t="s">
        <v>119</v>
      </c>
      <c r="E5" s="142"/>
      <c r="F5" s="142"/>
      <c r="G5" s="142"/>
      <c r="H5" s="68" t="s">
        <v>120</v>
      </c>
      <c r="I5" s="69"/>
    </row>
    <row r="6" spans="1:9" ht="12.75">
      <c r="A6" s="70"/>
      <c r="B6" s="71" t="s">
        <v>121</v>
      </c>
      <c r="C6" s="71" t="s">
        <v>58</v>
      </c>
      <c r="D6" s="71" t="s">
        <v>121</v>
      </c>
      <c r="E6" s="71" t="s">
        <v>122</v>
      </c>
      <c r="F6" s="71" t="s">
        <v>123</v>
      </c>
      <c r="G6" s="71" t="s">
        <v>124</v>
      </c>
      <c r="H6" s="71" t="s">
        <v>125</v>
      </c>
      <c r="I6" s="72"/>
    </row>
    <row r="7" spans="1:9" ht="12.75">
      <c r="A7" s="70" t="s">
        <v>126</v>
      </c>
      <c r="B7" s="71" t="s">
        <v>127</v>
      </c>
      <c r="C7" s="71"/>
      <c r="D7" s="71" t="s">
        <v>128</v>
      </c>
      <c r="E7" s="71" t="s">
        <v>129</v>
      </c>
      <c r="F7" s="71" t="s">
        <v>130</v>
      </c>
      <c r="G7" s="71" t="s">
        <v>131</v>
      </c>
      <c r="H7" s="71" t="s">
        <v>132</v>
      </c>
      <c r="I7" s="72" t="s">
        <v>133</v>
      </c>
    </row>
    <row r="8" spans="1:9" ht="12.75">
      <c r="A8" s="70"/>
      <c r="B8" s="71"/>
      <c r="C8" s="71"/>
      <c r="D8" s="71"/>
      <c r="E8" s="71"/>
      <c r="F8" s="71"/>
      <c r="G8" s="71" t="s">
        <v>130</v>
      </c>
      <c r="H8" s="71"/>
      <c r="I8" s="72"/>
    </row>
    <row r="9" spans="1:9" ht="12.75">
      <c r="A9" s="73"/>
      <c r="B9" s="74" t="s">
        <v>134</v>
      </c>
      <c r="C9" s="74" t="s">
        <v>134</v>
      </c>
      <c r="D9" s="74" t="s">
        <v>134</v>
      </c>
      <c r="E9" s="74" t="s">
        <v>134</v>
      </c>
      <c r="F9" s="74" t="s">
        <v>134</v>
      </c>
      <c r="G9" s="74" t="s">
        <v>134</v>
      </c>
      <c r="H9" s="74" t="s">
        <v>134</v>
      </c>
      <c r="I9" s="75" t="s">
        <v>134</v>
      </c>
    </row>
    <row r="11" spans="1:9" ht="12.75">
      <c r="A11" s="64" t="s">
        <v>135</v>
      </c>
      <c r="B11" s="76">
        <v>60001</v>
      </c>
      <c r="C11" s="76">
        <v>59999</v>
      </c>
      <c r="D11" s="76">
        <v>273</v>
      </c>
      <c r="E11" s="76">
        <v>1704</v>
      </c>
      <c r="F11" s="76">
        <v>700</v>
      </c>
      <c r="G11" s="76">
        <v>-132</v>
      </c>
      <c r="H11" s="76">
        <v>27698</v>
      </c>
      <c r="I11" s="77">
        <f>SUM(B11:H11)</f>
        <v>150243</v>
      </c>
    </row>
    <row r="12" spans="2:9" ht="12.75">
      <c r="B12" s="76"/>
      <c r="C12" s="76"/>
      <c r="D12" s="76"/>
      <c r="E12" s="76"/>
      <c r="F12" s="76"/>
      <c r="G12" s="76"/>
      <c r="H12" s="76"/>
      <c r="I12" s="77"/>
    </row>
    <row r="13" spans="1:9" ht="38.25">
      <c r="A13" s="78" t="s">
        <v>136</v>
      </c>
      <c r="B13" s="76"/>
      <c r="C13" s="76"/>
      <c r="D13" s="76"/>
      <c r="E13" s="76"/>
      <c r="F13" s="76"/>
      <c r="G13" s="76"/>
      <c r="H13" s="76"/>
      <c r="I13" s="77">
        <v>0</v>
      </c>
    </row>
    <row r="14" spans="2:9" ht="12.75">
      <c r="B14" s="76"/>
      <c r="C14" s="76"/>
      <c r="D14" s="76"/>
      <c r="E14" s="76"/>
      <c r="F14" s="76"/>
      <c r="G14" s="76"/>
      <c r="H14" s="76"/>
      <c r="I14" s="76"/>
    </row>
    <row r="15" spans="1:9" ht="12.75">
      <c r="A15" s="64" t="s">
        <v>137</v>
      </c>
      <c r="B15" s="77"/>
      <c r="C15" s="77"/>
      <c r="D15" s="77"/>
      <c r="E15" s="77"/>
      <c r="F15" s="77"/>
      <c r="G15" s="77"/>
      <c r="H15" s="77"/>
      <c r="I15" s="77"/>
    </row>
    <row r="16" spans="1:9" ht="12.75">
      <c r="A16" s="64" t="s">
        <v>138</v>
      </c>
      <c r="B16" s="77"/>
      <c r="C16" s="77"/>
      <c r="D16" s="77"/>
      <c r="E16" s="77"/>
      <c r="F16" s="77"/>
      <c r="G16" s="77">
        <v>-2</v>
      </c>
      <c r="H16" s="77"/>
      <c r="I16" s="77">
        <f>SUM(B16:H16)</f>
        <v>-2</v>
      </c>
    </row>
    <row r="17" spans="2:9" ht="12.75">
      <c r="B17" s="77"/>
      <c r="C17" s="77"/>
      <c r="D17" s="77"/>
      <c r="E17" s="77"/>
      <c r="F17" s="77"/>
      <c r="G17" s="77"/>
      <c r="H17" s="77"/>
      <c r="I17" s="77"/>
    </row>
    <row r="18" spans="1:9" ht="12.75">
      <c r="A18" s="64" t="s">
        <v>90</v>
      </c>
      <c r="B18" s="77"/>
      <c r="C18" s="77"/>
      <c r="D18" s="77"/>
      <c r="E18" s="77">
        <v>5884</v>
      </c>
      <c r="F18" s="77"/>
      <c r="G18" s="77"/>
      <c r="H18" s="77"/>
      <c r="I18" s="77">
        <f>SUM(B18:H18)</f>
        <v>5884</v>
      </c>
    </row>
    <row r="19" spans="2:9" ht="12.75">
      <c r="B19" s="76"/>
      <c r="C19" s="76"/>
      <c r="D19" s="76"/>
      <c r="E19" s="76"/>
      <c r="F19" s="76"/>
      <c r="G19" s="76"/>
      <c r="H19" s="76"/>
      <c r="I19" s="76"/>
    </row>
    <row r="20" spans="1:9" ht="12.75">
      <c r="A20" s="64" t="s">
        <v>139</v>
      </c>
      <c r="B20" s="76"/>
      <c r="C20" s="76"/>
      <c r="D20" s="76"/>
      <c r="E20" s="76"/>
      <c r="F20" s="76"/>
      <c r="G20" s="76"/>
      <c r="H20" s="76">
        <v>561</v>
      </c>
      <c r="I20" s="77">
        <f>SUM(B20:H20)</f>
        <v>561</v>
      </c>
    </row>
    <row r="21" spans="2:9" ht="12.75">
      <c r="B21" s="76"/>
      <c r="C21" s="76"/>
      <c r="D21" s="76"/>
      <c r="E21" s="76"/>
      <c r="F21" s="76"/>
      <c r="G21" s="76"/>
      <c r="H21" s="76"/>
      <c r="I21" s="76"/>
    </row>
    <row r="22" spans="1:9" ht="12.75">
      <c r="A22" s="64" t="s">
        <v>94</v>
      </c>
      <c r="B22" s="76"/>
      <c r="C22" s="76"/>
      <c r="D22" s="76"/>
      <c r="E22" s="76"/>
      <c r="F22" s="76"/>
      <c r="G22" s="76"/>
      <c r="H22" s="76">
        <v>-1785</v>
      </c>
      <c r="I22" s="77">
        <f>SUM(B22:H22)</f>
        <v>-1785</v>
      </c>
    </row>
    <row r="23" spans="2:9" ht="12.75">
      <c r="B23" s="76"/>
      <c r="C23" s="76"/>
      <c r="D23" s="76"/>
      <c r="E23" s="76"/>
      <c r="F23" s="76"/>
      <c r="G23" s="76"/>
      <c r="H23" s="76"/>
      <c r="I23" s="77"/>
    </row>
    <row r="24" ht="12.75">
      <c r="A24" s="79"/>
    </row>
    <row r="25" spans="1:9" ht="13.5" thickBot="1">
      <c r="A25" s="80" t="s">
        <v>140</v>
      </c>
      <c r="B25" s="81">
        <f aca="true" t="shared" si="0" ref="B25:I25">SUM(B11:B23)</f>
        <v>60001</v>
      </c>
      <c r="C25" s="81">
        <f t="shared" si="0"/>
        <v>59999</v>
      </c>
      <c r="D25" s="81">
        <f t="shared" si="0"/>
        <v>273</v>
      </c>
      <c r="E25" s="81">
        <f t="shared" si="0"/>
        <v>7588</v>
      </c>
      <c r="F25" s="81">
        <f t="shared" si="0"/>
        <v>700</v>
      </c>
      <c r="G25" s="81">
        <f t="shared" si="0"/>
        <v>-134</v>
      </c>
      <c r="H25" s="81">
        <f t="shared" si="0"/>
        <v>26474</v>
      </c>
      <c r="I25" s="81">
        <f t="shared" si="0"/>
        <v>154901</v>
      </c>
    </row>
    <row r="26" spans="2:9" ht="12.75">
      <c r="B26" s="77"/>
      <c r="C26" s="77"/>
      <c r="D26" s="77"/>
      <c r="E26" s="77"/>
      <c r="F26" s="77"/>
      <c r="G26" s="77"/>
      <c r="H26" s="77"/>
      <c r="I26" s="77"/>
    </row>
    <row r="27" spans="2:9" ht="12.75">
      <c r="B27" s="77"/>
      <c r="C27" s="77"/>
      <c r="D27" s="77"/>
      <c r="E27" s="77"/>
      <c r="F27" s="77"/>
      <c r="G27" s="77"/>
      <c r="H27" s="77"/>
      <c r="I27" s="77"/>
    </row>
    <row r="28" spans="1:9" ht="12.75">
      <c r="A28" s="64" t="s">
        <v>141</v>
      </c>
      <c r="B28" s="76">
        <v>61198</v>
      </c>
      <c r="C28" s="76">
        <v>55447</v>
      </c>
      <c r="D28" s="76">
        <v>3542</v>
      </c>
      <c r="E28" s="76">
        <v>7589</v>
      </c>
      <c r="F28" s="76">
        <v>700</v>
      </c>
      <c r="G28" s="76">
        <v>-136</v>
      </c>
      <c r="H28" s="76">
        <v>24880</v>
      </c>
      <c r="I28" s="77">
        <f>SUM(B28:H28)</f>
        <v>153220</v>
      </c>
    </row>
    <row r="29" spans="2:9" ht="12.75">
      <c r="B29" s="76"/>
      <c r="C29" s="76"/>
      <c r="D29" s="76"/>
      <c r="E29" s="76"/>
      <c r="F29" s="76"/>
      <c r="G29" s="76"/>
      <c r="H29" s="76"/>
      <c r="I29" s="77"/>
    </row>
    <row r="30" spans="1:9" ht="38.25" customHeight="1">
      <c r="A30" s="78" t="s">
        <v>136</v>
      </c>
      <c r="B30" s="77">
        <v>858</v>
      </c>
      <c r="C30" s="77">
        <v>-3261</v>
      </c>
      <c r="D30" s="77">
        <v>2403</v>
      </c>
      <c r="E30" s="77"/>
      <c r="F30" s="77"/>
      <c r="G30" s="77"/>
      <c r="H30" s="77"/>
      <c r="I30" s="77">
        <f>SUM(B30:H30)</f>
        <v>0</v>
      </c>
    </row>
    <row r="31" spans="2:9" ht="12.75">
      <c r="B31" s="77"/>
      <c r="C31" s="77"/>
      <c r="D31" s="77"/>
      <c r="E31" s="77"/>
      <c r="F31" s="77"/>
      <c r="G31" s="77"/>
      <c r="H31" s="77"/>
      <c r="I31" s="77"/>
    </row>
    <row r="32" spans="1:9" ht="12.75">
      <c r="A32" s="64" t="s">
        <v>137</v>
      </c>
      <c r="B32" s="77"/>
      <c r="C32" s="77"/>
      <c r="D32" s="77"/>
      <c r="E32" s="77"/>
      <c r="F32" s="77"/>
      <c r="G32" s="77"/>
      <c r="H32" s="77"/>
      <c r="I32" s="77"/>
    </row>
    <row r="33" spans="1:9" ht="12.75">
      <c r="A33" s="64" t="s">
        <v>138</v>
      </c>
      <c r="B33" s="77"/>
      <c r="C33" s="77"/>
      <c r="D33" s="77"/>
      <c r="E33" s="77"/>
      <c r="F33" s="77"/>
      <c r="G33" s="77">
        <v>0</v>
      </c>
      <c r="H33" s="77"/>
      <c r="I33" s="77">
        <f>SUM(B33:H33)</f>
        <v>0</v>
      </c>
    </row>
    <row r="34" spans="2:9" ht="12.75">
      <c r="B34" s="77"/>
      <c r="C34" s="77"/>
      <c r="D34" s="77"/>
      <c r="E34" s="77"/>
      <c r="F34" s="77"/>
      <c r="G34" s="77"/>
      <c r="H34" s="77"/>
      <c r="I34" s="77"/>
    </row>
    <row r="35" spans="1:9" ht="12.75">
      <c r="A35" s="64" t="s">
        <v>90</v>
      </c>
      <c r="B35" s="77"/>
      <c r="C35" s="77"/>
      <c r="D35" s="77"/>
      <c r="E35" s="77"/>
      <c r="F35" s="77"/>
      <c r="G35" s="77"/>
      <c r="H35" s="77"/>
      <c r="I35" s="77"/>
    </row>
    <row r="36" spans="2:9" ht="12.75">
      <c r="B36" s="77"/>
      <c r="C36" s="77"/>
      <c r="D36" s="77"/>
      <c r="E36" s="77"/>
      <c r="F36" s="77"/>
      <c r="G36" s="77"/>
      <c r="H36" s="77"/>
      <c r="I36" s="77"/>
    </row>
    <row r="37" spans="1:9" ht="12.75">
      <c r="A37" s="64" t="s">
        <v>23</v>
      </c>
      <c r="B37" s="77"/>
      <c r="C37" s="77"/>
      <c r="D37" s="77"/>
      <c r="E37" s="77"/>
      <c r="F37" s="77"/>
      <c r="G37" s="77"/>
      <c r="H37" s="82">
        <v>5202</v>
      </c>
      <c r="I37" s="77">
        <f>SUM(B37:H37)</f>
        <v>5202</v>
      </c>
    </row>
    <row r="38" spans="2:9" ht="12.75">
      <c r="B38" s="77"/>
      <c r="D38" s="77"/>
      <c r="E38" s="77"/>
      <c r="F38" s="77"/>
      <c r="H38" s="77"/>
      <c r="I38" s="77"/>
    </row>
    <row r="39" spans="1:9" ht="12.75">
      <c r="A39" s="64" t="s">
        <v>94</v>
      </c>
      <c r="B39" s="77"/>
      <c r="D39" s="77"/>
      <c r="E39" s="77"/>
      <c r="F39" s="77"/>
      <c r="H39" s="77">
        <v>-1586</v>
      </c>
      <c r="I39" s="77">
        <f>SUM(B39:H39)</f>
        <v>-1586</v>
      </c>
    </row>
    <row r="40" spans="2:9" ht="12.75">
      <c r="B40" s="77"/>
      <c r="D40" s="77"/>
      <c r="E40" s="77"/>
      <c r="F40" s="77"/>
      <c r="H40" s="77"/>
      <c r="I40" s="77"/>
    </row>
    <row r="41" spans="2:9" ht="12.75">
      <c r="B41" s="77"/>
      <c r="C41" s="77"/>
      <c r="D41" s="77"/>
      <c r="E41" s="77"/>
      <c r="F41" s="77"/>
      <c r="G41" s="77"/>
      <c r="H41" s="77"/>
      <c r="I41" s="77"/>
    </row>
    <row r="42" spans="1:9" ht="13.5" thickBot="1">
      <c r="A42" s="64" t="s">
        <v>142</v>
      </c>
      <c r="B42" s="81">
        <f aca="true" t="shared" si="1" ref="B42:I42">SUM(B28:B41)</f>
        <v>62056</v>
      </c>
      <c r="C42" s="81">
        <f t="shared" si="1"/>
        <v>52186</v>
      </c>
      <c r="D42" s="81">
        <f t="shared" si="1"/>
        <v>5945</v>
      </c>
      <c r="E42" s="81">
        <f t="shared" si="1"/>
        <v>7589</v>
      </c>
      <c r="F42" s="81">
        <f t="shared" si="1"/>
        <v>700</v>
      </c>
      <c r="G42" s="81">
        <f t="shared" si="1"/>
        <v>-136</v>
      </c>
      <c r="H42" s="81">
        <f t="shared" si="1"/>
        <v>28496</v>
      </c>
      <c r="I42" s="81">
        <f t="shared" si="1"/>
        <v>156836</v>
      </c>
    </row>
    <row r="43" spans="2:9" ht="12.75">
      <c r="B43" s="83"/>
      <c r="C43" s="83"/>
      <c r="D43" s="83"/>
      <c r="E43" s="83"/>
      <c r="F43" s="83"/>
      <c r="G43" s="83"/>
      <c r="H43" s="83"/>
      <c r="I43" s="83"/>
    </row>
    <row r="44" spans="2:9" ht="12.75">
      <c r="B44" s="83"/>
      <c r="C44" s="83"/>
      <c r="D44" s="83"/>
      <c r="E44" s="83"/>
      <c r="F44" s="83"/>
      <c r="G44" s="83"/>
      <c r="H44" s="83"/>
      <c r="I44" s="83"/>
    </row>
    <row r="45" spans="2:9" ht="12.75">
      <c r="B45" s="83"/>
      <c r="C45" s="83"/>
      <c r="D45" s="83"/>
      <c r="E45" s="83"/>
      <c r="F45" s="83"/>
      <c r="G45" s="83"/>
      <c r="H45" s="83"/>
      <c r="I45" s="83"/>
    </row>
    <row r="46" spans="2:9" ht="12.75">
      <c r="B46" s="83"/>
      <c r="C46" s="83"/>
      <c r="D46" s="83"/>
      <c r="E46" s="83"/>
      <c r="F46" s="83"/>
      <c r="G46" s="83"/>
      <c r="H46" s="83"/>
      <c r="I46" s="83"/>
    </row>
    <row r="47" spans="2:9" ht="12.75">
      <c r="B47" s="83"/>
      <c r="C47" s="83"/>
      <c r="D47" s="83"/>
      <c r="E47" s="83"/>
      <c r="F47" s="83"/>
      <c r="G47" s="83"/>
      <c r="H47" s="83"/>
      <c r="I47" s="83"/>
    </row>
    <row r="48" spans="2:9" ht="12.75">
      <c r="B48" s="83"/>
      <c r="C48" s="83"/>
      <c r="D48" s="83"/>
      <c r="E48" s="83"/>
      <c r="F48" s="83"/>
      <c r="G48" s="83"/>
      <c r="H48" s="83"/>
      <c r="I48" s="83"/>
    </row>
    <row r="49" spans="1:9" ht="30" customHeight="1">
      <c r="A49" s="140" t="s">
        <v>143</v>
      </c>
      <c r="B49" s="141"/>
      <c r="C49" s="141"/>
      <c r="D49" s="141"/>
      <c r="E49" s="141"/>
      <c r="F49" s="141"/>
      <c r="G49" s="141"/>
      <c r="H49" s="141"/>
      <c r="I49" s="141"/>
    </row>
    <row r="50" spans="1:9" ht="15">
      <c r="A50" s="1"/>
      <c r="C50" s="84"/>
      <c r="G50" s="84"/>
      <c r="I50" s="85"/>
    </row>
    <row r="52" ht="12.75">
      <c r="I52" s="85"/>
    </row>
  </sheetData>
  <mergeCells count="2">
    <mergeCell ref="D5:G5"/>
    <mergeCell ref="A49:I49"/>
  </mergeCells>
  <printOptions horizontalCentered="1"/>
  <pageMargins left="0.5905511811023623" right="0.3937007874015748" top="0.3937007874015748" bottom="0.3937007874015748" header="0.5118110236220472" footer="0.5118110236220472"/>
  <pageSetup fitToHeight="1"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dimension ref="A1:K147"/>
  <sheetViews>
    <sheetView workbookViewId="0" topLeftCell="A1">
      <selection activeCell="A1" sqref="A1"/>
    </sheetView>
  </sheetViews>
  <sheetFormatPr defaultColWidth="9.140625" defaultRowHeight="12.75"/>
  <cols>
    <col min="1" max="1" width="6.421875" style="92" customWidth="1"/>
    <col min="2" max="2" width="11.8515625" style="86" customWidth="1"/>
    <col min="3" max="3" width="9.140625" style="86" customWidth="1"/>
    <col min="4" max="4" width="25.57421875" style="86" customWidth="1"/>
    <col min="5" max="5" width="16.00390625" style="86" customWidth="1"/>
    <col min="6" max="6" width="3.7109375" style="86" customWidth="1"/>
    <col min="7" max="7" width="15.8515625" style="86" customWidth="1"/>
    <col min="8" max="8" width="3.28125" style="86" customWidth="1"/>
    <col min="9" max="9" width="15.7109375" style="86" customWidth="1"/>
    <col min="10" max="10" width="13.7109375" style="86" customWidth="1"/>
    <col min="11" max="11" width="10.140625" style="86" customWidth="1"/>
    <col min="12" max="16384" width="9.140625" style="86" customWidth="1"/>
  </cols>
  <sheetData>
    <row r="1" spans="1:10" ht="15">
      <c r="A1" s="1" t="s">
        <v>0</v>
      </c>
      <c r="I1" s="87"/>
      <c r="J1" s="87"/>
    </row>
    <row r="2" spans="1:10" ht="12.75">
      <c r="A2" s="88" t="s">
        <v>144</v>
      </c>
      <c r="B2" s="89"/>
      <c r="I2" s="87"/>
      <c r="J2" s="87"/>
    </row>
    <row r="3" ht="12.75">
      <c r="A3" s="89"/>
    </row>
    <row r="4" spans="1:7" ht="12.75">
      <c r="A4" s="90" t="s">
        <v>145</v>
      </c>
      <c r="B4" s="89" t="s">
        <v>146</v>
      </c>
      <c r="C4" s="91"/>
      <c r="D4" s="91"/>
      <c r="E4" s="91"/>
      <c r="F4" s="91"/>
      <c r="G4" s="91"/>
    </row>
    <row r="5" spans="2:10" ht="42.75" customHeight="1">
      <c r="B5" s="144" t="s">
        <v>147</v>
      </c>
      <c r="C5" s="144"/>
      <c r="D5" s="144"/>
      <c r="E5" s="144"/>
      <c r="F5" s="144"/>
      <c r="G5" s="144"/>
      <c r="H5" s="144"/>
      <c r="I5" s="144"/>
      <c r="J5" s="87"/>
    </row>
    <row r="6" spans="2:10" ht="57" customHeight="1">
      <c r="B6" s="144" t="s">
        <v>148</v>
      </c>
      <c r="C6" s="144"/>
      <c r="D6" s="144"/>
      <c r="E6" s="144"/>
      <c r="F6" s="144"/>
      <c r="G6" s="144"/>
      <c r="H6" s="144"/>
      <c r="I6" s="144"/>
      <c r="J6" s="87"/>
    </row>
    <row r="7" spans="2:10" ht="12.75">
      <c r="B7" s="93"/>
      <c r="C7" s="93"/>
      <c r="D7" s="93"/>
      <c r="E7" s="93"/>
      <c r="F7" s="93"/>
      <c r="G7" s="93"/>
      <c r="H7" s="93"/>
      <c r="I7" s="93"/>
      <c r="J7" s="87"/>
    </row>
    <row r="8" spans="1:2" ht="12.75">
      <c r="A8" s="90" t="s">
        <v>149</v>
      </c>
      <c r="B8" s="89" t="s">
        <v>150</v>
      </c>
    </row>
    <row r="9" ht="12.75">
      <c r="B9" s="86" t="s">
        <v>151</v>
      </c>
    </row>
    <row r="11" spans="1:2" ht="12.75">
      <c r="A11" s="90" t="s">
        <v>152</v>
      </c>
      <c r="B11" s="94" t="s">
        <v>153</v>
      </c>
    </row>
    <row r="12" ht="12.75">
      <c r="B12" s="86" t="s">
        <v>154</v>
      </c>
    </row>
    <row r="14" spans="1:9" ht="12.75" customHeight="1">
      <c r="A14" s="95" t="s">
        <v>155</v>
      </c>
      <c r="B14" s="147" t="s">
        <v>156</v>
      </c>
      <c r="C14" s="146"/>
      <c r="D14" s="146"/>
      <c r="E14" s="146"/>
      <c r="F14" s="146"/>
      <c r="G14" s="146"/>
      <c r="H14" s="146"/>
      <c r="I14" s="146"/>
    </row>
    <row r="15" spans="2:9" ht="25.5" customHeight="1">
      <c r="B15" s="143" t="s">
        <v>157</v>
      </c>
      <c r="C15" s="143"/>
      <c r="D15" s="143"/>
      <c r="E15" s="143"/>
      <c r="F15" s="143"/>
      <c r="G15" s="143"/>
      <c r="H15" s="143"/>
      <c r="I15" s="143"/>
    </row>
    <row r="17" spans="1:9" ht="12.75" customHeight="1">
      <c r="A17" s="95" t="s">
        <v>158</v>
      </c>
      <c r="B17" s="147" t="s">
        <v>159</v>
      </c>
      <c r="C17" s="146"/>
      <c r="D17" s="146"/>
      <c r="E17" s="146"/>
      <c r="F17" s="146"/>
      <c r="G17" s="146"/>
      <c r="H17" s="146"/>
      <c r="I17" s="146"/>
    </row>
    <row r="18" spans="2:9" ht="37.5" customHeight="1">
      <c r="B18" s="143" t="s">
        <v>160</v>
      </c>
      <c r="C18" s="143"/>
      <c r="D18" s="143"/>
      <c r="E18" s="143"/>
      <c r="F18" s="143"/>
      <c r="G18" s="143"/>
      <c r="H18" s="143"/>
      <c r="I18" s="143"/>
    </row>
    <row r="20" spans="1:2" ht="12.75">
      <c r="A20" s="90" t="s">
        <v>161</v>
      </c>
      <c r="B20" s="94" t="s">
        <v>162</v>
      </c>
    </row>
    <row r="21" spans="2:9" ht="24.75" customHeight="1">
      <c r="B21" s="143" t="s">
        <v>163</v>
      </c>
      <c r="C21" s="143"/>
      <c r="D21" s="143"/>
      <c r="E21" s="143"/>
      <c r="F21" s="143"/>
      <c r="G21" s="143"/>
      <c r="H21" s="143"/>
      <c r="I21" s="143"/>
    </row>
    <row r="22" spans="2:9" ht="12.75">
      <c r="B22" s="93"/>
      <c r="C22" s="93"/>
      <c r="D22" s="93"/>
      <c r="E22" s="93"/>
      <c r="F22" s="93"/>
      <c r="G22" s="93"/>
      <c r="H22" s="93"/>
      <c r="I22" s="92"/>
    </row>
    <row r="23" spans="2:9" ht="12.75">
      <c r="B23" s="93"/>
      <c r="C23" s="93"/>
      <c r="D23" s="93"/>
      <c r="E23" s="93"/>
      <c r="F23" s="93"/>
      <c r="G23" s="93"/>
      <c r="H23" s="93"/>
      <c r="I23" s="96"/>
    </row>
    <row r="24" spans="2:9" ht="12.75">
      <c r="B24" s="148" t="s">
        <v>164</v>
      </c>
      <c r="C24" s="148"/>
      <c r="D24" s="148"/>
      <c r="E24" s="148"/>
      <c r="F24" s="93"/>
      <c r="G24" s="93"/>
      <c r="H24" s="93"/>
      <c r="I24" s="97" t="s">
        <v>134</v>
      </c>
    </row>
    <row r="25" ht="12.75">
      <c r="B25" s="86" t="s">
        <v>165</v>
      </c>
    </row>
    <row r="26" spans="2:9" ht="12.75">
      <c r="B26" s="144" t="s">
        <v>166</v>
      </c>
      <c r="C26" s="144"/>
      <c r="D26" s="144"/>
      <c r="I26" s="98">
        <v>61198</v>
      </c>
    </row>
    <row r="27" spans="2:9" ht="12.75">
      <c r="B27" s="144" t="s">
        <v>167</v>
      </c>
      <c r="C27" s="144"/>
      <c r="D27" s="144"/>
      <c r="I27" s="98">
        <v>858</v>
      </c>
    </row>
    <row r="28" spans="2:9" ht="13.5" thickBot="1">
      <c r="B28" s="144" t="s">
        <v>168</v>
      </c>
      <c r="C28" s="144"/>
      <c r="D28" s="144"/>
      <c r="I28" s="99">
        <f>SUM(I26:I27)</f>
        <v>62056</v>
      </c>
    </row>
    <row r="29" ht="13.5" thickTop="1"/>
    <row r="30" ht="12.75">
      <c r="B30" s="86" t="s">
        <v>58</v>
      </c>
    </row>
    <row r="31" spans="2:9" ht="12.75">
      <c r="B31" s="144" t="s">
        <v>166</v>
      </c>
      <c r="C31" s="144"/>
      <c r="D31" s="144"/>
      <c r="I31" s="98">
        <v>55447</v>
      </c>
    </row>
    <row r="32" spans="2:9" ht="12.75">
      <c r="B32" s="86" t="s">
        <v>169</v>
      </c>
      <c r="I32" s="98">
        <v>-3261</v>
      </c>
    </row>
    <row r="33" spans="2:9" ht="13.5" customHeight="1" thickBot="1">
      <c r="B33" s="144" t="s">
        <v>170</v>
      </c>
      <c r="C33" s="144"/>
      <c r="D33" s="144"/>
      <c r="I33" s="99">
        <f>SUM(I31:I32)</f>
        <v>52186</v>
      </c>
    </row>
    <row r="34" ht="13.5" thickTop="1">
      <c r="I34" s="100"/>
    </row>
    <row r="35" spans="1:2" ht="12.75">
      <c r="A35" s="90" t="s">
        <v>171</v>
      </c>
      <c r="B35" s="94" t="s">
        <v>172</v>
      </c>
    </row>
    <row r="36" spans="2:9" ht="30" customHeight="1">
      <c r="B36" s="143" t="s">
        <v>173</v>
      </c>
      <c r="C36" s="143"/>
      <c r="D36" s="143"/>
      <c r="E36" s="143"/>
      <c r="F36" s="143"/>
      <c r="G36" s="143"/>
      <c r="H36" s="143"/>
      <c r="I36" s="143"/>
    </row>
    <row r="38" spans="1:9" ht="12.75">
      <c r="A38" s="90" t="s">
        <v>174</v>
      </c>
      <c r="B38" s="94" t="s">
        <v>175</v>
      </c>
      <c r="E38" s="101"/>
      <c r="I38" s="101"/>
    </row>
    <row r="39" spans="2:9" ht="12.75">
      <c r="B39" s="94" t="s">
        <v>176</v>
      </c>
      <c r="E39" s="102"/>
      <c r="G39" s="92"/>
      <c r="H39" s="103"/>
      <c r="I39" s="104" t="s">
        <v>177</v>
      </c>
    </row>
    <row r="40" spans="2:9" ht="12.75">
      <c r="B40" s="94"/>
      <c r="E40" s="102"/>
      <c r="G40" s="92" t="s">
        <v>178</v>
      </c>
      <c r="H40" s="103"/>
      <c r="I40" s="104" t="s">
        <v>179</v>
      </c>
    </row>
    <row r="41" spans="5:9" ht="12.75">
      <c r="E41" s="102"/>
      <c r="G41" s="92" t="s">
        <v>134</v>
      </c>
      <c r="H41" s="103"/>
      <c r="I41" s="92" t="s">
        <v>134</v>
      </c>
    </row>
    <row r="42" spans="2:9" ht="12.75">
      <c r="B42" s="86" t="s">
        <v>180</v>
      </c>
      <c r="E42" s="105"/>
      <c r="G42" s="106"/>
      <c r="H42" s="105"/>
      <c r="I42" s="106"/>
    </row>
    <row r="43" spans="2:9" ht="14.25">
      <c r="B43" s="86" t="s">
        <v>181</v>
      </c>
      <c r="E43" s="107"/>
      <c r="G43" s="119">
        <v>235113</v>
      </c>
      <c r="H43" s="119"/>
      <c r="I43" s="132">
        <v>7711</v>
      </c>
    </row>
    <row r="44" spans="2:9" ht="14.25">
      <c r="B44" s="86" t="s">
        <v>182</v>
      </c>
      <c r="E44" s="107"/>
      <c r="G44" s="119">
        <v>29</v>
      </c>
      <c r="H44" s="119"/>
      <c r="I44" s="119">
        <v>-42</v>
      </c>
    </row>
    <row r="45" spans="5:9" ht="13.5" thickBot="1">
      <c r="E45" s="108"/>
      <c r="G45" s="133">
        <f>SUM(G43:G44)</f>
        <v>235142</v>
      </c>
      <c r="H45" s="134"/>
      <c r="I45" s="133">
        <f>SUM(I43:I44)</f>
        <v>7669</v>
      </c>
    </row>
    <row r="46" spans="5:9" ht="13.5" thickTop="1">
      <c r="E46" s="101"/>
      <c r="H46" s="101"/>
      <c r="I46" s="101"/>
    </row>
    <row r="47" spans="1:2" ht="12.75">
      <c r="A47" s="90" t="s">
        <v>183</v>
      </c>
      <c r="B47" s="94" t="s">
        <v>184</v>
      </c>
    </row>
    <row r="48" spans="2:9" ht="25.5" customHeight="1">
      <c r="B48" s="143" t="s">
        <v>185</v>
      </c>
      <c r="C48" s="143"/>
      <c r="D48" s="143"/>
      <c r="E48" s="143"/>
      <c r="F48" s="143"/>
      <c r="G48" s="143"/>
      <c r="H48" s="143"/>
      <c r="I48" s="143"/>
    </row>
    <row r="50" spans="1:2" ht="12.75">
      <c r="A50" s="90" t="s">
        <v>186</v>
      </c>
      <c r="B50" s="94" t="s">
        <v>187</v>
      </c>
    </row>
    <row r="51" spans="2:9" ht="26.25" customHeight="1">
      <c r="B51" s="144" t="s">
        <v>188</v>
      </c>
      <c r="C51" s="144"/>
      <c r="D51" s="144"/>
      <c r="E51" s="144"/>
      <c r="F51" s="144"/>
      <c r="G51" s="144"/>
      <c r="H51" s="144"/>
      <c r="I51" s="144"/>
    </row>
    <row r="53" spans="1:2" ht="12.75">
      <c r="A53" s="90" t="s">
        <v>189</v>
      </c>
      <c r="B53" s="94" t="s">
        <v>190</v>
      </c>
    </row>
    <row r="54" spans="2:9" ht="12.75">
      <c r="B54" s="146" t="s">
        <v>191</v>
      </c>
      <c r="C54" s="146"/>
      <c r="D54" s="146"/>
      <c r="E54" s="146"/>
      <c r="F54" s="146"/>
      <c r="G54" s="146"/>
      <c r="H54" s="146"/>
      <c r="I54" s="146"/>
    </row>
    <row r="55" spans="2:9" ht="12.75" customHeight="1">
      <c r="B55" s="87"/>
      <c r="C55" s="87"/>
      <c r="D55" s="87"/>
      <c r="E55" s="87"/>
      <c r="F55" s="87"/>
      <c r="G55" s="87"/>
      <c r="H55" s="87"/>
      <c r="I55" s="87"/>
    </row>
    <row r="56" spans="1:2" ht="12.75" customHeight="1">
      <c r="A56" s="90" t="s">
        <v>192</v>
      </c>
      <c r="B56" s="94" t="s">
        <v>193</v>
      </c>
    </row>
    <row r="57" spans="2:9" ht="32.25" customHeight="1">
      <c r="B57" s="144" t="s">
        <v>194</v>
      </c>
      <c r="C57" s="144"/>
      <c r="D57" s="144"/>
      <c r="E57" s="144"/>
      <c r="F57" s="144"/>
      <c r="G57" s="144"/>
      <c r="H57" s="144"/>
      <c r="I57" s="144"/>
    </row>
    <row r="59" spans="1:2" ht="12.75">
      <c r="A59" s="88" t="s">
        <v>195</v>
      </c>
      <c r="B59" s="89" t="s">
        <v>196</v>
      </c>
    </row>
    <row r="61" spans="1:2" ht="12.75">
      <c r="A61" s="90" t="s">
        <v>197</v>
      </c>
      <c r="B61" s="94" t="s">
        <v>198</v>
      </c>
    </row>
    <row r="62" spans="2:9" ht="66" customHeight="1">
      <c r="B62" s="144" t="s">
        <v>199</v>
      </c>
      <c r="C62" s="144"/>
      <c r="D62" s="144"/>
      <c r="E62" s="144"/>
      <c r="F62" s="144"/>
      <c r="G62" s="144"/>
      <c r="H62" s="144"/>
      <c r="I62" s="144"/>
    </row>
    <row r="64" spans="1:2" ht="12.75">
      <c r="A64" s="90" t="s">
        <v>200</v>
      </c>
      <c r="B64" s="94" t="s">
        <v>201</v>
      </c>
    </row>
    <row r="65" spans="2:9" ht="54" customHeight="1">
      <c r="B65" s="144" t="s">
        <v>202</v>
      </c>
      <c r="C65" s="144"/>
      <c r="D65" s="144"/>
      <c r="E65" s="144"/>
      <c r="F65" s="144"/>
      <c r="G65" s="144"/>
      <c r="H65" s="144"/>
      <c r="I65" s="144"/>
    </row>
    <row r="67" spans="1:2" ht="12.75">
      <c r="A67" s="90" t="s">
        <v>203</v>
      </c>
      <c r="B67" s="94" t="s">
        <v>204</v>
      </c>
    </row>
    <row r="68" spans="2:9" ht="42" customHeight="1">
      <c r="B68" s="144" t="s">
        <v>205</v>
      </c>
      <c r="C68" s="144"/>
      <c r="D68" s="144"/>
      <c r="E68" s="144"/>
      <c r="F68" s="144"/>
      <c r="G68" s="144"/>
      <c r="H68" s="144"/>
      <c r="I68" s="144"/>
    </row>
    <row r="70" spans="1:2" ht="12.75">
      <c r="A70" s="90" t="s">
        <v>206</v>
      </c>
      <c r="B70" s="94" t="s">
        <v>207</v>
      </c>
    </row>
    <row r="71" spans="2:9" ht="12.75">
      <c r="B71" s="143" t="s">
        <v>208</v>
      </c>
      <c r="C71" s="143"/>
      <c r="D71" s="143"/>
      <c r="E71" s="143"/>
      <c r="F71" s="143"/>
      <c r="G71" s="143"/>
      <c r="H71" s="143"/>
      <c r="I71" s="143"/>
    </row>
    <row r="73" spans="1:2" ht="12.75">
      <c r="A73" s="90" t="s">
        <v>209</v>
      </c>
      <c r="B73" s="94" t="s">
        <v>210</v>
      </c>
    </row>
    <row r="74" spans="1:10" ht="12.75">
      <c r="A74" s="90"/>
      <c r="B74" s="109"/>
      <c r="C74" s="109"/>
      <c r="D74" s="109"/>
      <c r="E74" s="109"/>
      <c r="F74" s="109"/>
      <c r="G74" s="104" t="s">
        <v>211</v>
      </c>
      <c r="H74" s="110"/>
      <c r="I74" s="104" t="s">
        <v>211</v>
      </c>
      <c r="J74" s="109"/>
    </row>
    <row r="75" spans="1:10" ht="12.75">
      <c r="A75" s="90"/>
      <c r="B75" s="109"/>
      <c r="C75" s="109"/>
      <c r="D75" s="109"/>
      <c r="E75" s="109"/>
      <c r="F75" s="109"/>
      <c r="G75" s="104" t="s">
        <v>212</v>
      </c>
      <c r="H75" s="110"/>
      <c r="I75" s="104" t="s">
        <v>213</v>
      </c>
      <c r="J75" s="109"/>
    </row>
    <row r="76" spans="1:10" ht="12.75">
      <c r="A76" s="90"/>
      <c r="B76" s="109"/>
      <c r="C76" s="109"/>
      <c r="D76" s="109"/>
      <c r="E76" s="109"/>
      <c r="F76" s="109"/>
      <c r="G76" s="92" t="s">
        <v>214</v>
      </c>
      <c r="H76" s="111"/>
      <c r="I76" s="92" t="s">
        <v>214</v>
      </c>
      <c r="J76" s="109"/>
    </row>
    <row r="77" spans="2:10" ht="12.75">
      <c r="B77" s="109" t="s">
        <v>215</v>
      </c>
      <c r="C77" s="109"/>
      <c r="D77" s="109"/>
      <c r="E77" s="109"/>
      <c r="F77" s="109"/>
      <c r="G77" s="92"/>
      <c r="H77" s="111"/>
      <c r="I77" s="92"/>
      <c r="J77" s="112"/>
    </row>
    <row r="78" spans="2:10" ht="12.75">
      <c r="B78" s="109" t="s">
        <v>216</v>
      </c>
      <c r="C78" s="109"/>
      <c r="D78" s="109"/>
      <c r="E78" s="109"/>
      <c r="F78" s="109"/>
      <c r="G78" s="113">
        <v>1120</v>
      </c>
      <c r="H78" s="135"/>
      <c r="I78" s="113">
        <v>2299</v>
      </c>
      <c r="J78" s="114"/>
    </row>
    <row r="79" spans="2:10" ht="14.25">
      <c r="B79" s="109" t="s">
        <v>217</v>
      </c>
      <c r="C79" s="109"/>
      <c r="D79" s="109"/>
      <c r="E79" s="109"/>
      <c r="F79" s="109"/>
      <c r="G79" s="135">
        <v>-133</v>
      </c>
      <c r="H79" s="135"/>
      <c r="I79" s="113">
        <v>-251</v>
      </c>
      <c r="J79" s="115"/>
    </row>
    <row r="80" spans="2:10" ht="12.75">
      <c r="B80" s="109"/>
      <c r="C80" s="109"/>
      <c r="D80" s="109"/>
      <c r="E80" s="109"/>
      <c r="F80" s="109"/>
      <c r="G80" s="136">
        <f>SUM(G78:G79)</f>
        <v>987</v>
      </c>
      <c r="H80" s="135"/>
      <c r="I80" s="136">
        <f>SUM(I78:I79)</f>
        <v>2048</v>
      </c>
      <c r="J80" s="114"/>
    </row>
    <row r="81" spans="2:10" ht="14.25">
      <c r="B81" s="109" t="s">
        <v>218</v>
      </c>
      <c r="C81" s="109"/>
      <c r="D81" s="109"/>
      <c r="E81" s="109"/>
      <c r="F81" s="109"/>
      <c r="G81" s="135">
        <v>-37</v>
      </c>
      <c r="H81" s="135"/>
      <c r="I81" s="113">
        <v>-303</v>
      </c>
      <c r="J81" s="115"/>
    </row>
    <row r="82" spans="2:10" ht="17.25" customHeight="1" thickBot="1">
      <c r="B82" s="109"/>
      <c r="C82" s="109"/>
      <c r="D82" s="109"/>
      <c r="E82" s="109"/>
      <c r="F82" s="109"/>
      <c r="G82" s="137">
        <f>SUM(G80:G81)</f>
        <v>950</v>
      </c>
      <c r="H82" s="138"/>
      <c r="I82" s="137">
        <f>SUM(I80:I81)</f>
        <v>1745</v>
      </c>
      <c r="J82" s="116"/>
    </row>
    <row r="83" spans="2:10" ht="13.5" thickTop="1">
      <c r="B83" s="109"/>
      <c r="C83" s="109"/>
      <c r="D83" s="109"/>
      <c r="E83" s="109"/>
      <c r="F83" s="109"/>
      <c r="G83" s="116"/>
      <c r="H83" s="116"/>
      <c r="I83" s="116"/>
      <c r="J83" s="116"/>
    </row>
    <row r="84" spans="2:10" ht="29.25" customHeight="1">
      <c r="B84" s="145" t="s">
        <v>219</v>
      </c>
      <c r="C84" s="145"/>
      <c r="D84" s="145"/>
      <c r="E84" s="145"/>
      <c r="F84" s="145"/>
      <c r="G84" s="145"/>
      <c r="H84" s="145"/>
      <c r="I84" s="145"/>
      <c r="J84" s="116"/>
    </row>
    <row r="85" ht="12.75">
      <c r="J85" s="101"/>
    </row>
    <row r="86" spans="1:2" ht="12.75">
      <c r="A86" s="90" t="s">
        <v>220</v>
      </c>
      <c r="B86" s="117" t="s">
        <v>221</v>
      </c>
    </row>
    <row r="87" spans="2:9" ht="12.75">
      <c r="B87" s="143" t="s">
        <v>222</v>
      </c>
      <c r="C87" s="143"/>
      <c r="D87" s="143"/>
      <c r="E87" s="143"/>
      <c r="F87" s="143"/>
      <c r="G87" s="143"/>
      <c r="H87" s="143"/>
      <c r="I87" s="143"/>
    </row>
    <row r="89" spans="1:2" ht="12.75">
      <c r="A89" s="90" t="s">
        <v>223</v>
      </c>
      <c r="B89" s="94" t="s">
        <v>224</v>
      </c>
    </row>
    <row r="90" ht="12.75">
      <c r="B90" s="86" t="s">
        <v>225</v>
      </c>
    </row>
    <row r="92" spans="1:2" ht="12.75">
      <c r="A92" s="90" t="s">
        <v>226</v>
      </c>
      <c r="B92" s="94" t="s">
        <v>227</v>
      </c>
    </row>
    <row r="93" spans="1:9" ht="27" customHeight="1">
      <c r="A93" s="118"/>
      <c r="B93" s="143" t="s">
        <v>228</v>
      </c>
      <c r="C93" s="143"/>
      <c r="D93" s="143"/>
      <c r="E93" s="143"/>
      <c r="F93" s="143"/>
      <c r="G93" s="143"/>
      <c r="H93" s="143"/>
      <c r="I93" s="143"/>
    </row>
    <row r="94" ht="12.75">
      <c r="A94" s="118"/>
    </row>
    <row r="95" spans="2:9" ht="12.75">
      <c r="B95" s="93"/>
      <c r="C95" s="93"/>
      <c r="D95" s="93"/>
      <c r="E95" s="93"/>
      <c r="F95" s="93"/>
      <c r="G95" s="93"/>
      <c r="H95" s="93"/>
      <c r="I95" s="93"/>
    </row>
    <row r="96" spans="1:8" ht="12.75" customHeight="1">
      <c r="A96" s="90" t="s">
        <v>229</v>
      </c>
      <c r="B96" s="94" t="s">
        <v>230</v>
      </c>
      <c r="H96" s="101"/>
    </row>
    <row r="97" spans="1:9" ht="12.75" customHeight="1">
      <c r="A97" s="90"/>
      <c r="B97" s="94"/>
      <c r="H97" s="101"/>
      <c r="I97" s="92" t="s">
        <v>231</v>
      </c>
    </row>
    <row r="98" spans="1:9" ht="12.75" customHeight="1">
      <c r="A98" s="90"/>
      <c r="B98" s="94"/>
      <c r="H98" s="101"/>
      <c r="I98" s="96">
        <v>38168</v>
      </c>
    </row>
    <row r="99" spans="1:9" ht="12.75" customHeight="1">
      <c r="A99" s="90"/>
      <c r="B99" s="94"/>
      <c r="H99" s="101"/>
      <c r="I99" s="97" t="s">
        <v>134</v>
      </c>
    </row>
    <row r="100" spans="1:8" ht="12.75" customHeight="1">
      <c r="A100" s="90"/>
      <c r="B100" s="86" t="s">
        <v>232</v>
      </c>
      <c r="H100" s="101"/>
    </row>
    <row r="101" spans="1:9" ht="12.75" customHeight="1">
      <c r="A101" s="90"/>
      <c r="B101" s="86" t="s">
        <v>233</v>
      </c>
      <c r="H101" s="101"/>
      <c r="I101" s="98">
        <v>90217</v>
      </c>
    </row>
    <row r="102" spans="1:8" ht="12.75" customHeight="1">
      <c r="A102" s="90"/>
      <c r="H102" s="101"/>
    </row>
    <row r="103" spans="1:9" ht="12.75" customHeight="1">
      <c r="A103" s="90"/>
      <c r="B103" s="86" t="s">
        <v>234</v>
      </c>
      <c r="H103" s="101"/>
      <c r="I103" s="120"/>
    </row>
    <row r="104" spans="1:9" ht="12.75" customHeight="1">
      <c r="A104" s="90"/>
      <c r="B104" s="86" t="s">
        <v>233</v>
      </c>
      <c r="H104" s="101"/>
      <c r="I104" s="119">
        <v>867</v>
      </c>
    </row>
    <row r="105" spans="7:9" ht="13.5" thickBot="1">
      <c r="G105" s="121"/>
      <c r="H105" s="121"/>
      <c r="I105" s="99">
        <f>SUM(I101:I104)</f>
        <v>91084</v>
      </c>
    </row>
    <row r="106" spans="7:9" ht="13.5" thickTop="1">
      <c r="G106" s="121"/>
      <c r="H106" s="121"/>
      <c r="I106" s="100"/>
    </row>
    <row r="107" spans="2:9" ht="12.75">
      <c r="B107" s="86" t="s">
        <v>235</v>
      </c>
      <c r="G107" s="121"/>
      <c r="H107" s="121"/>
      <c r="I107" s="100"/>
    </row>
    <row r="109" spans="1:2" ht="12.75">
      <c r="A109" s="90" t="s">
        <v>236</v>
      </c>
      <c r="B109" s="94" t="s">
        <v>237</v>
      </c>
    </row>
    <row r="110" spans="2:9" ht="12.75" customHeight="1">
      <c r="B110" s="143" t="s">
        <v>238</v>
      </c>
      <c r="C110" s="143"/>
      <c r="D110" s="143"/>
      <c r="E110" s="143"/>
      <c r="F110" s="143"/>
      <c r="G110" s="143"/>
      <c r="H110" s="143"/>
      <c r="I110" s="143"/>
    </row>
    <row r="112" spans="1:2" ht="12.75">
      <c r="A112" s="90" t="s">
        <v>239</v>
      </c>
      <c r="B112" s="94" t="s">
        <v>240</v>
      </c>
    </row>
    <row r="113" spans="2:9" ht="17.25" customHeight="1">
      <c r="B113" s="143" t="s">
        <v>241</v>
      </c>
      <c r="C113" s="143"/>
      <c r="D113" s="143"/>
      <c r="E113" s="143"/>
      <c r="F113" s="143"/>
      <c r="G113" s="143"/>
      <c r="H113" s="143"/>
      <c r="I113" s="143"/>
    </row>
    <row r="115" spans="1:2" ht="12.75">
      <c r="A115" s="90" t="s">
        <v>242</v>
      </c>
      <c r="B115" s="94" t="s">
        <v>243</v>
      </c>
    </row>
    <row r="116" spans="2:9" ht="42.75" customHeight="1">
      <c r="B116" s="144" t="s">
        <v>244</v>
      </c>
      <c r="C116" s="144"/>
      <c r="D116" s="144"/>
      <c r="E116" s="144"/>
      <c r="F116" s="144"/>
      <c r="G116" s="144"/>
      <c r="H116" s="144"/>
      <c r="I116" s="144"/>
    </row>
    <row r="117" ht="12.75">
      <c r="J117" s="101"/>
    </row>
    <row r="118" spans="1:10" ht="12.75">
      <c r="A118" s="90" t="s">
        <v>245</v>
      </c>
      <c r="B118" s="94" t="s">
        <v>246</v>
      </c>
      <c r="J118" s="101"/>
    </row>
    <row r="119" spans="1:10" ht="26.25" customHeight="1">
      <c r="A119" s="90"/>
      <c r="B119" s="143" t="s">
        <v>247</v>
      </c>
      <c r="C119" s="143"/>
      <c r="D119" s="143"/>
      <c r="E119" s="143"/>
      <c r="F119" s="143"/>
      <c r="G119" s="143"/>
      <c r="H119" s="143"/>
      <c r="I119" s="143"/>
      <c r="J119" s="101"/>
    </row>
    <row r="120" spans="1:10" ht="12.75">
      <c r="A120" s="90"/>
      <c r="B120" s="94"/>
      <c r="J120" s="101"/>
    </row>
    <row r="121" spans="2:10" ht="12.75">
      <c r="B121" s="94" t="s">
        <v>248</v>
      </c>
      <c r="G121" s="104" t="s">
        <v>211</v>
      </c>
      <c r="I121" s="104" t="s">
        <v>211</v>
      </c>
      <c r="J121" s="122"/>
    </row>
    <row r="122" spans="2:10" ht="12.75">
      <c r="B122" s="94"/>
      <c r="G122" s="104" t="s">
        <v>212</v>
      </c>
      <c r="I122" s="104" t="s">
        <v>213</v>
      </c>
      <c r="J122" s="122"/>
    </row>
    <row r="123" spans="7:10" ht="12.75">
      <c r="G123" s="92" t="s">
        <v>214</v>
      </c>
      <c r="H123" s="123"/>
      <c r="I123" s="92" t="s">
        <v>214</v>
      </c>
      <c r="J123" s="102"/>
    </row>
    <row r="124" spans="7:10" ht="12.75">
      <c r="G124" s="124"/>
      <c r="J124" s="102"/>
    </row>
    <row r="125" spans="2:10" ht="12.75">
      <c r="B125" s="86" t="s">
        <v>249</v>
      </c>
      <c r="G125" s="125">
        <v>3128</v>
      </c>
      <c r="I125" s="125">
        <v>5202</v>
      </c>
      <c r="J125" s="126"/>
    </row>
    <row r="126" spans="2:10" ht="12.75">
      <c r="B126" s="86" t="s">
        <v>94</v>
      </c>
      <c r="G126" s="98">
        <v>-780</v>
      </c>
      <c r="I126" s="98">
        <v>-1586</v>
      </c>
      <c r="J126" s="126"/>
    </row>
    <row r="127" spans="2:10" ht="13.5" thickBot="1">
      <c r="B127" s="86" t="s">
        <v>250</v>
      </c>
      <c r="G127" s="127">
        <f>SUM(G125:G126)</f>
        <v>2348</v>
      </c>
      <c r="I127" s="127">
        <f>SUM(I125:I126)</f>
        <v>3616</v>
      </c>
      <c r="J127" s="126"/>
    </row>
    <row r="128" ht="13.5" thickTop="1">
      <c r="J128" s="101"/>
    </row>
    <row r="129" spans="2:10" ht="12.75">
      <c r="B129" s="86" t="s">
        <v>251</v>
      </c>
      <c r="G129" s="125">
        <v>61831</v>
      </c>
      <c r="I129" s="125">
        <v>61831</v>
      </c>
      <c r="J129" s="126"/>
    </row>
    <row r="130" ht="12.75">
      <c r="J130" s="101"/>
    </row>
    <row r="131" spans="2:10" ht="13.5" thickBot="1">
      <c r="B131" s="86" t="s">
        <v>252</v>
      </c>
      <c r="G131" s="128">
        <v>3.8</v>
      </c>
      <c r="I131" s="128">
        <v>5.85</v>
      </c>
      <c r="J131" s="129"/>
    </row>
    <row r="132" ht="13.5" thickTop="1">
      <c r="J132" s="101"/>
    </row>
    <row r="134" spans="2:9" ht="25.5" customHeight="1">
      <c r="B134" s="143" t="s">
        <v>253</v>
      </c>
      <c r="C134" s="143"/>
      <c r="D134" s="143"/>
      <c r="E134" s="143"/>
      <c r="F134" s="143"/>
      <c r="G134" s="143"/>
      <c r="H134" s="143"/>
      <c r="I134" s="143"/>
    </row>
    <row r="136" spans="1:2" ht="12.75">
      <c r="A136" s="92" t="s">
        <v>254</v>
      </c>
      <c r="B136" s="94" t="s">
        <v>255</v>
      </c>
    </row>
    <row r="137" ht="12.75">
      <c r="B137" s="86" t="s">
        <v>256</v>
      </c>
    </row>
    <row r="139" spans="1:2" ht="12.75">
      <c r="A139" s="92" t="s">
        <v>257</v>
      </c>
      <c r="B139" s="94" t="s">
        <v>258</v>
      </c>
    </row>
    <row r="140" ht="12.75">
      <c r="B140" s="86" t="s">
        <v>259</v>
      </c>
    </row>
    <row r="141" spans="7:9" ht="12.75">
      <c r="G141" s="104" t="s">
        <v>211</v>
      </c>
      <c r="I141" s="104" t="s">
        <v>211</v>
      </c>
    </row>
    <row r="142" spans="7:9" ht="12.75">
      <c r="G142" s="104" t="s">
        <v>212</v>
      </c>
      <c r="I142" s="104" t="s">
        <v>213</v>
      </c>
    </row>
    <row r="143" spans="7:9" ht="12.75">
      <c r="G143" s="92" t="s">
        <v>214</v>
      </c>
      <c r="I143" s="92" t="s">
        <v>214</v>
      </c>
    </row>
    <row r="145" spans="2:11" ht="12.75">
      <c r="B145" s="86" t="s">
        <v>260</v>
      </c>
      <c r="G145" s="98">
        <v>3226</v>
      </c>
      <c r="I145" s="98">
        <v>6461</v>
      </c>
      <c r="K145" s="130"/>
    </row>
    <row r="146" spans="2:11" ht="12.75">
      <c r="B146" s="86" t="s">
        <v>261</v>
      </c>
      <c r="G146" s="119">
        <v>552</v>
      </c>
      <c r="I146" s="119">
        <v>1097</v>
      </c>
      <c r="K146" s="130"/>
    </row>
    <row r="147" spans="2:11" ht="13.5" thickBot="1">
      <c r="B147" s="86" t="s">
        <v>262</v>
      </c>
      <c r="G147" s="131">
        <v>19</v>
      </c>
      <c r="I147" s="131">
        <v>38</v>
      </c>
      <c r="K147" s="130"/>
    </row>
    <row r="148" ht="13.5" thickTop="1"/>
  </sheetData>
  <mergeCells count="30">
    <mergeCell ref="B5:I5"/>
    <mergeCell ref="B6:I6"/>
    <mergeCell ref="B14:I14"/>
    <mergeCell ref="B15:I15"/>
    <mergeCell ref="B17:I17"/>
    <mergeCell ref="B18:I18"/>
    <mergeCell ref="B21:I21"/>
    <mergeCell ref="B24:E24"/>
    <mergeCell ref="B26:D26"/>
    <mergeCell ref="B27:D27"/>
    <mergeCell ref="B28:D28"/>
    <mergeCell ref="B31:D31"/>
    <mergeCell ref="B33:D33"/>
    <mergeCell ref="B36:I36"/>
    <mergeCell ref="B48:I48"/>
    <mergeCell ref="B51:I51"/>
    <mergeCell ref="B54:I54"/>
    <mergeCell ref="B57:I57"/>
    <mergeCell ref="B62:I62"/>
    <mergeCell ref="B65:I65"/>
    <mergeCell ref="B68:I68"/>
    <mergeCell ref="B71:I71"/>
    <mergeCell ref="B84:I84"/>
    <mergeCell ref="B87:I87"/>
    <mergeCell ref="B119:I119"/>
    <mergeCell ref="B134:I134"/>
    <mergeCell ref="B93:I93"/>
    <mergeCell ref="B110:I110"/>
    <mergeCell ref="B113:I113"/>
    <mergeCell ref="B116:I116"/>
  </mergeCells>
  <printOptions horizontalCentered="1"/>
  <pageMargins left="0.5905511811023623" right="0.3937007874015748" top="0.1968503937007874" bottom="0.1968503937007874" header="0.1968503937007874" footer="0"/>
  <pageSetup fitToHeight="3" horizontalDpi="600" verticalDpi="600" orientation="portrait" scale="83" r:id="rId1"/>
  <rowBreaks count="2" manualBreakCount="2">
    <brk id="58" max="255" man="1"/>
    <brk id="1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Cordoda Corporation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M &amp; C Services Sdn Bhd</cp:lastModifiedBy>
  <cp:lastPrinted>2004-08-26T08:29:09Z</cp:lastPrinted>
  <dcterms:created xsi:type="dcterms:W3CDTF">2004-08-26T07:29:56Z</dcterms:created>
  <dcterms:modified xsi:type="dcterms:W3CDTF">2004-08-26T23:48:46Z</dcterms:modified>
  <cp:category/>
  <cp:version/>
  <cp:contentType/>
  <cp:contentStatus/>
</cp:coreProperties>
</file>