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5"/>
  </bookViews>
  <sheets>
    <sheet name="klsebs" sheetId="1" r:id="rId1"/>
    <sheet name="klsepl" sheetId="2" r:id="rId2"/>
    <sheet name="klsecash" sheetId="3" r:id="rId3"/>
    <sheet name="klseequity" sheetId="4" r:id="rId4"/>
    <sheet name="klsenotes" sheetId="5" r:id="rId5"/>
    <sheet name=" " sheetId="6" r:id="rId6"/>
  </sheets>
  <definedNames>
    <definedName name="_xlnm.Print_Area" localSheetId="5">' '!$A$1:$E$14</definedName>
    <definedName name="_xlnm.Print_Area" localSheetId="0">'klsebs'!$A$1:$E$57</definedName>
    <definedName name="_xlnm.Print_Area" localSheetId="2">'klsecash'!$A$1:$E$56</definedName>
    <definedName name="_xlnm.Print_Area" localSheetId="4">'klsenotes'!$A$1:$I$172</definedName>
    <definedName name="_xlnm.Print_Area" localSheetId="1">'klsepl'!$A$1:$E$41</definedName>
    <definedName name="_xlnm.Print_Titles" localSheetId="2">'klsecash'!$A:$C</definedName>
    <definedName name="Z_095E7176_F053_4399_B901_1E2F114D043D_.wvu.PrintArea" localSheetId="0" hidden="1">'klsebs'!$A$1:$E$57</definedName>
    <definedName name="Z_095E7176_F053_4399_B901_1E2F114D043D_.wvu.PrintArea" localSheetId="2" hidden="1">'klsecash'!$A$1:$E$56</definedName>
    <definedName name="Z_095E7176_F053_4399_B901_1E2F114D043D_.wvu.PrintArea" localSheetId="4" hidden="1">'klsenotes'!$A$1:$I$172</definedName>
    <definedName name="Z_095E7176_F053_4399_B901_1E2F114D043D_.wvu.PrintArea" localSheetId="1" hidden="1">'klsepl'!$A$1:$E$41</definedName>
    <definedName name="Z_095E7176_F053_4399_B901_1E2F114D043D_.wvu.PrintTitles" localSheetId="2" hidden="1">'klsecash'!$A:$C</definedName>
    <definedName name="Z_095E7176_F053_4399_B901_1E2F114D043D_.wvu.Rows" localSheetId="2" hidden="1">'klsecash'!#REF!</definedName>
    <definedName name="Z_56149B72_2088_40EB_A880_A99AB12A3AF5_.wvu.PrintArea" localSheetId="1" hidden="1">'klsepl'!$A$1:$E$41</definedName>
  </definedNames>
  <calcPr fullCalcOnLoad="1"/>
</workbook>
</file>

<file path=xl/sharedStrings.xml><?xml version="1.0" encoding="utf-8"?>
<sst xmlns="http://schemas.openxmlformats.org/spreadsheetml/2006/main" count="312" uniqueCount="251">
  <si>
    <t>PATIMAS COMPUTERS BERHAD</t>
  </si>
  <si>
    <t>Condensed Consolidated Balance Sheets (Unaudited)</t>
  </si>
  <si>
    <t>As At 31 March 2004</t>
  </si>
  <si>
    <t>UNAUDITED</t>
  </si>
  <si>
    <t>AUDITED</t>
  </si>
  <si>
    <t>AS AT</t>
  </si>
  <si>
    <t>END OF</t>
  </si>
  <si>
    <t>PRECEDING</t>
  </si>
  <si>
    <t>CURRENT</t>
  </si>
  <si>
    <t>FINANCIAL</t>
  </si>
  <si>
    <t>QUARTER</t>
  </si>
  <si>
    <t>YEAR ENDED</t>
  </si>
  <si>
    <t>31 Mar 04</t>
  </si>
  <si>
    <t>31 Dec 03</t>
  </si>
  <si>
    <t>RM '000</t>
  </si>
  <si>
    <t>Property, plant and equipment</t>
  </si>
  <si>
    <t>Investment in associated companies</t>
  </si>
  <si>
    <t>Other investments</t>
  </si>
  <si>
    <t>Intangible assets</t>
  </si>
  <si>
    <t>Current Assets</t>
  </si>
  <si>
    <t>Inventories</t>
  </si>
  <si>
    <t>Trade receivables</t>
  </si>
  <si>
    <t>Other receivables</t>
  </si>
  <si>
    <t>Amount owing by associated company</t>
  </si>
  <si>
    <t>Deposits with licensed banks</t>
  </si>
  <si>
    <t>Cash and cash equivalents</t>
  </si>
  <si>
    <t xml:space="preserve">Current Liabilities </t>
  </si>
  <si>
    <t>Trade payables</t>
  </si>
  <si>
    <t>Other payables</t>
  </si>
  <si>
    <t>Short term borrowings</t>
  </si>
  <si>
    <t>Provision for taxation</t>
  </si>
  <si>
    <t xml:space="preserve">Net Current Assets </t>
  </si>
  <si>
    <t>Share capital</t>
  </si>
  <si>
    <t>Reserves</t>
  </si>
  <si>
    <t>ICULS</t>
  </si>
  <si>
    <t>Shareholders' Funds</t>
  </si>
  <si>
    <t xml:space="preserve">   Minority interests</t>
  </si>
  <si>
    <t xml:space="preserve">   Long term borrowings</t>
  </si>
  <si>
    <t xml:space="preserve">   Deferred payment</t>
  </si>
  <si>
    <t xml:space="preserve">   Deferred taxation</t>
  </si>
  <si>
    <t>Net tangible assets per share (RM)</t>
  </si>
  <si>
    <t>Basic:</t>
  </si>
  <si>
    <t xml:space="preserve">   Based on 62,046,405 (2003: 61,198,205)</t>
  </si>
  <si>
    <t xml:space="preserve">      ordinary shares</t>
  </si>
  <si>
    <t>Fully Diluted:</t>
  </si>
  <si>
    <t xml:space="preserve">   Based on 75,789,578 (2003: 75,789,578)</t>
  </si>
  <si>
    <t xml:space="preserve">      ordinary shares upon full conversion of</t>
  </si>
  <si>
    <t xml:space="preserve">      ICULS @ RM 3.80</t>
  </si>
  <si>
    <t>(The Condensed Consolidated Balance Sheets should be read in conjunction with the Annual Audited Financial Statements for the year ended 31 December 2003)</t>
  </si>
  <si>
    <t>Condensed Consolidated Income Statements (Unaudited)</t>
  </si>
  <si>
    <t>For The Quarter Ended 31 March 2004</t>
  </si>
  <si>
    <t>INDIVIDUAL PERIOD</t>
  </si>
  <si>
    <t>CUMULATIVE PERIOD</t>
  </si>
  <si>
    <t>PRECEDING YEAR</t>
  </si>
  <si>
    <t>YEAR</t>
  </si>
  <si>
    <t>CORRESPONDING</t>
  </si>
  <si>
    <t>TO DATE</t>
  </si>
  <si>
    <t>PERIOD</t>
  </si>
  <si>
    <t>RM ' 000</t>
  </si>
  <si>
    <t>Revenue</t>
  </si>
  <si>
    <t>Operating expenses</t>
  </si>
  <si>
    <t>Other operating income</t>
  </si>
  <si>
    <t>Profit from operations</t>
  </si>
  <si>
    <t>Finance costs</t>
  </si>
  <si>
    <t>Investing results</t>
  </si>
  <si>
    <t>Profit before tax</t>
  </si>
  <si>
    <t>Income tax</t>
  </si>
  <si>
    <t>Profit after tax</t>
  </si>
  <si>
    <t>Minority interest</t>
  </si>
  <si>
    <t>Net profit for the period</t>
  </si>
  <si>
    <t>Earnings / (Loss) per share (sen)</t>
  </si>
  <si>
    <t xml:space="preserve">   - Basic</t>
  </si>
  <si>
    <t xml:space="preserve">   - Diluted</t>
  </si>
  <si>
    <t>-</t>
  </si>
  <si>
    <t>(The Condensed Consolidated Income Statements should be read in conjunction with the Annual Audited Financial Statements for the year ended 31 December 2003)</t>
  </si>
  <si>
    <t>PATIMAS COMPUTERS BHD</t>
  </si>
  <si>
    <t>Condensed Consolidated Cash Flow Statement (Unaudited)</t>
  </si>
  <si>
    <t>For The 3 Months Ended 31 March 2004</t>
  </si>
  <si>
    <t>3 months ended</t>
  </si>
  <si>
    <t>31 Mar 03</t>
  </si>
  <si>
    <t>RM’000</t>
  </si>
  <si>
    <t>CASH FLOWS FROM OPERATING ACTIVITIES</t>
  </si>
  <si>
    <t>Net profit before tax</t>
  </si>
  <si>
    <t>Adjustments for non-cash flow:-</t>
  </si>
  <si>
    <t>Non-cash items</t>
  </si>
  <si>
    <t>Non-operating items - investing</t>
  </si>
  <si>
    <t>Operating profit before working capital changes</t>
  </si>
  <si>
    <t>Changes in working capital</t>
  </si>
  <si>
    <t>Net changes in current assets</t>
  </si>
  <si>
    <t>Net changes in current liabilities</t>
  </si>
  <si>
    <t>Cash used in operations</t>
  </si>
  <si>
    <t>Tax paid net refunds</t>
  </si>
  <si>
    <t>Net cash flows from operating activities</t>
  </si>
  <si>
    <t>INVESTING ACTIVITIES</t>
  </si>
  <si>
    <t>FINANCING ACTIVITIES</t>
  </si>
  <si>
    <t>Borrowings</t>
  </si>
  <si>
    <t>ICULS interest</t>
  </si>
  <si>
    <t>Dividends paid</t>
  </si>
  <si>
    <t>Net change in cash and cash equivalents</t>
  </si>
  <si>
    <t>Cash and cash equivalents at 1 Januany</t>
  </si>
  <si>
    <t xml:space="preserve">Foreign exchange differences on </t>
  </si>
  <si>
    <t xml:space="preserve">   opening balances</t>
  </si>
  <si>
    <t>Cash and cash equivalents at 31 March</t>
  </si>
  <si>
    <t>Cash and cash equivalents comprise the following:</t>
  </si>
  <si>
    <t>Cash and bank balances</t>
  </si>
  <si>
    <t>Less: Deposits pledged with licensed banks</t>
  </si>
  <si>
    <t>Bank overdrafts</t>
  </si>
  <si>
    <t>(The Condensed Consolidated Cash Flow Statement should be read in conjunction with the Annual Audited Financial Statements for the year ended 31 December 2003)</t>
  </si>
  <si>
    <t>Condensed Consolidated Statements of Changes in Equity (Unaudited)</t>
  </si>
  <si>
    <t>--------------------------------  Non  Distributable  ------------------------------</t>
  </si>
  <si>
    <t>Distributable</t>
  </si>
  <si>
    <t>Share</t>
  </si>
  <si>
    <t>Reserve on</t>
  </si>
  <si>
    <t>Revaluation</t>
  </si>
  <si>
    <t>Foreign</t>
  </si>
  <si>
    <t>Retained</t>
  </si>
  <si>
    <t>Group</t>
  </si>
  <si>
    <t>Capital</t>
  </si>
  <si>
    <t>premium</t>
  </si>
  <si>
    <t>Consolidation</t>
  </si>
  <si>
    <t>reserve</t>
  </si>
  <si>
    <t>exchange</t>
  </si>
  <si>
    <t>profit</t>
  </si>
  <si>
    <t>Total</t>
  </si>
  <si>
    <t>RM'000</t>
  </si>
  <si>
    <t>At 1 January 2003</t>
  </si>
  <si>
    <t>Issue of share capital arising from conversion of ICULS</t>
  </si>
  <si>
    <t>Currency translation</t>
  </si>
  <si>
    <t xml:space="preserve">   differences</t>
  </si>
  <si>
    <t>Net profit for the year</t>
  </si>
  <si>
    <t>At 31 March 2003</t>
  </si>
  <si>
    <t>At 1 January 2004</t>
  </si>
  <si>
    <t>At 31 March 2004</t>
  </si>
  <si>
    <t>(The Condensed Consolidated Statement of Changes in Equity should be read in conjunction with the Annual Audited Financial Statements for the year ended 31 December 2003)</t>
  </si>
  <si>
    <t>EXPLANATORY NOTES TO THE INTERIM FINANCIAL REPORT - MASB 26</t>
  </si>
  <si>
    <t>A1.</t>
  </si>
  <si>
    <t>ACCOUNTING POLICIES</t>
  </si>
  <si>
    <t>A2.</t>
  </si>
  <si>
    <t>AUDIT REPORT OF PRECEDING ANNUAL FINANCIAL STATEMENTS</t>
  </si>
  <si>
    <t>There were no qualifications on the audit report of the preceding annual financial statements.</t>
  </si>
  <si>
    <t>A3.</t>
  </si>
  <si>
    <t>SEASONALITY OR CYCLICALITY INTERIM OPERATIONS</t>
  </si>
  <si>
    <t>The Group's interim operations are not affected by seasonal or cyclical factors.</t>
  </si>
  <si>
    <t>A4.</t>
  </si>
  <si>
    <t>UNUSUAL ITEMS</t>
  </si>
  <si>
    <t>During the interim period under review, there were no items or events that arose, which affected assets, liabilities, equity, net income or cash flows, that are unusual by reason of their nature, size or incidence.</t>
  </si>
  <si>
    <t>A5.</t>
  </si>
  <si>
    <t>CHANGES IN ACCOUNTING ESTIMATES</t>
  </si>
  <si>
    <t>A6.</t>
  </si>
  <si>
    <t>ISSUANCE OR REPAYMENTS OF DEBTS AND EQUITY SECURITIES</t>
  </si>
  <si>
    <t>There were no issuance, cancellation, repurchase, resale and repayment of debts and equity securities for the current interim financial reports under review save for the following:</t>
  </si>
  <si>
    <t>As At</t>
  </si>
  <si>
    <t>2004</t>
  </si>
  <si>
    <t>Issued and paid-up ordinary shares of RM1.00 each :-</t>
  </si>
  <si>
    <t>Share Capital</t>
  </si>
  <si>
    <t>As at 1 January</t>
  </si>
  <si>
    <t>New shares issued pursuant to the conversion of ICULS</t>
  </si>
  <si>
    <t>As at 31 March</t>
  </si>
  <si>
    <t>Amount converted into new ordinary shares</t>
  </si>
  <si>
    <t>A7.</t>
  </si>
  <si>
    <t>DIVIDEND PAID</t>
  </si>
  <si>
    <t>A8.</t>
  </si>
  <si>
    <t>SEGMENTAL REPORTING</t>
  </si>
  <si>
    <t>Analysis by Country</t>
  </si>
  <si>
    <t>Profit/(Loss)</t>
  </si>
  <si>
    <t>Turnover</t>
  </si>
  <si>
    <t>before tax</t>
  </si>
  <si>
    <t xml:space="preserve">Malaysia </t>
  </si>
  <si>
    <t xml:space="preserve"> - Subsidiaries</t>
  </si>
  <si>
    <t xml:space="preserve"> - Share of loss of associated company</t>
  </si>
  <si>
    <t>Philippines</t>
  </si>
  <si>
    <t>A9.</t>
  </si>
  <si>
    <t>VALUATION OF PROPERTY, PLANT AND EQUIPMENT</t>
  </si>
  <si>
    <t>The valuations of property, plant and equipment have been brought forward, without amendment from the audited financial statements for the year ended 31 December 2003.</t>
  </si>
  <si>
    <t>A10.</t>
  </si>
  <si>
    <t xml:space="preserve">SUBSEQUENT MATERIAL EVENTS </t>
  </si>
  <si>
    <t>As at the date of this report, there were no material events which arose subsequent to the end of the period under review except for those disclosed in Note B8.</t>
  </si>
  <si>
    <t>A11.</t>
  </si>
  <si>
    <t xml:space="preserve">CHANGES IN THE COMPOSITION OF THE GROUP </t>
  </si>
  <si>
    <t>There were no changes in the composition of the Group during the financial period under review.</t>
  </si>
  <si>
    <t>A12.</t>
  </si>
  <si>
    <t>CHANGES IN CONTINGENT LIABILITIES AND CONTINGENT ASSETS</t>
  </si>
  <si>
    <t>The contingent liabilities since the last annual balance sheet to the date of this quarter interim report comprises of bank guarantees for credit facilities and contracts undertaken by the Group amounting to RM10.21 million.</t>
  </si>
  <si>
    <t xml:space="preserve">B </t>
  </si>
  <si>
    <t>BURSA MALAYSIA LISTING REQUIREMENTS</t>
  </si>
  <si>
    <t>B1.</t>
  </si>
  <si>
    <t xml:space="preserve">REVIEW OF THE GROUP'S PERFORMANCE </t>
  </si>
  <si>
    <t>B2.</t>
  </si>
  <si>
    <t xml:space="preserve">COMPARISON WITH PRECEEDING QUARTER'S RESULTS </t>
  </si>
  <si>
    <t>B3.</t>
  </si>
  <si>
    <t xml:space="preserve">PROSPECTS </t>
  </si>
  <si>
    <t>The prospects of the IT industry is expected to be increasingly competitive amidst the current economic outlook and market conditions. Barring unforeseen circumstances, the Group expects to remain profitable for the current financial year.</t>
  </si>
  <si>
    <t>B4.</t>
  </si>
  <si>
    <t>PROFIT FORECAST AND GUARANTEE</t>
  </si>
  <si>
    <t>Not applicable.</t>
  </si>
  <si>
    <t>B5.</t>
  </si>
  <si>
    <t>TAXATION</t>
  </si>
  <si>
    <t>Current year</t>
  </si>
  <si>
    <t>quarter</t>
  </si>
  <si>
    <t>to date</t>
  </si>
  <si>
    <t>RM' 000</t>
  </si>
  <si>
    <t>Current taxation comprises : -</t>
  </si>
  <si>
    <t xml:space="preserve"> - Malaysia</t>
  </si>
  <si>
    <t xml:space="preserve"> - Foreign</t>
  </si>
  <si>
    <t xml:space="preserve"> - Overprovision in respect of previous years</t>
  </si>
  <si>
    <t xml:space="preserve"> - Associate company</t>
  </si>
  <si>
    <t>Transfer to deferred taxation</t>
  </si>
  <si>
    <t>B6.</t>
  </si>
  <si>
    <t>SALE OF UNQUOTED INVESTMENTS AND PROPERTIES</t>
  </si>
  <si>
    <t>There were no disposal of unquoted investments and properties during the period under review.</t>
  </si>
  <si>
    <t>B7.</t>
  </si>
  <si>
    <t>PURCHASE OR DISPOSAL OF QUOTED SECURITIES</t>
  </si>
  <si>
    <t>There were no quoted securities disposed or held by the Group at the end of the period under review.</t>
  </si>
  <si>
    <t>B8.</t>
  </si>
  <si>
    <t xml:space="preserve">STATUS OF CORPORATE PROPOSALS </t>
  </si>
  <si>
    <t>B9.</t>
  </si>
  <si>
    <t>GROUP BORROWINGS AND DEBT SECURITIES</t>
  </si>
  <si>
    <t>Short term borrowings:</t>
  </si>
  <si>
    <t xml:space="preserve">           Secured</t>
  </si>
  <si>
    <t xml:space="preserve">           Unsecured</t>
  </si>
  <si>
    <t>Long term borrowings:</t>
  </si>
  <si>
    <t>All the above are denominated in Ringgit Malaysia.</t>
  </si>
  <si>
    <t>B10.</t>
  </si>
  <si>
    <t>OFF BALANCE SHEET FINANCIAL INSTRUMENTS</t>
  </si>
  <si>
    <t>As at  26 May 2004, there were no off balance sheet financial instruments held by the Group.</t>
  </si>
  <si>
    <t>B11.</t>
  </si>
  <si>
    <t>MATERIAL LITIGATION</t>
  </si>
  <si>
    <t>The Group was not engaged in any material litigation and the directors are not aware of any proceeding pending or threatened that will materially affect the Group.</t>
  </si>
  <si>
    <t>B12.</t>
  </si>
  <si>
    <t>DIVIDEND</t>
  </si>
  <si>
    <t>B13.</t>
  </si>
  <si>
    <t>EARNINGS PER SHARE</t>
  </si>
  <si>
    <t>Basic</t>
  </si>
  <si>
    <t xml:space="preserve">Net profit for the year </t>
  </si>
  <si>
    <t>Net profit attributable to ordinary shareholders</t>
  </si>
  <si>
    <t>Weighted average number of ordinary shares in issue ('000)</t>
  </si>
  <si>
    <t>Basic earnings per ordinary share (sen)</t>
  </si>
  <si>
    <t>B14.</t>
  </si>
  <si>
    <t>OTHER RECEIVABLES</t>
  </si>
  <si>
    <t>Included in other receivables is tax recoverable amounting to RM 4.79 million.</t>
  </si>
  <si>
    <t>B15.</t>
  </si>
  <si>
    <t>OTHER PAYABLES</t>
  </si>
  <si>
    <t>B16.</t>
  </si>
  <si>
    <t>OPERATING EXPENSES</t>
  </si>
  <si>
    <t>Included in the Operating Expenses are :-</t>
  </si>
  <si>
    <t>a) Depreciation expenses</t>
  </si>
  <si>
    <t>b) Amortisation of software development expenditure</t>
  </si>
  <si>
    <t>c) Amortisation of intangible assets</t>
  </si>
  <si>
    <t>For the First Quarter 2004, Patimas Group achieved revenue of RM103.6 million representing an increase of about 80% from the corresponding period in the previous year.  The increase was due to the consolidation of the results from subsidiaries mainly of Tsun Macro Sdn Bhd and Cordoda Corporation Sdn Bhd.  The Group registered a Profit Before Taxation of RM3.34 million compared to RM1.0 million achieved in First Quarter 2003.</t>
  </si>
  <si>
    <t xml:space="preserve">The Directors have recommended a final dividend payment of 5 sen per share less 28% income tax for the financial year ended 31 December 2003 (Financial year 2002: 5 sen per share less 28% income tax).  The final dividend is subject to the shareholders' approval at the 12th Annual General Meeting to be held on 16 June 2004. The date of the entitlement and payment of dividend shall be on 22 June 2004 and 7 July 2004 respectively. </t>
  </si>
  <si>
    <t>Patimas Group revenue improved from RM100.0 million in the Fourth Quarter 2003 to RM103.6 million for the period under review.  Amidst keen competition in the IT industry, gross profit margin were generally low.  Profit Before Taxation for the First Quarter 2004 increased to RM3.3 million from RM2.2 million in the preceeding quarter mainly due to the reduction in financial expenses amounting to RM2.1 million in the Fourth Quarter 2003 as against RM0.7 million in the First Quarter 2004.</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</si>
</sst>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0_);_(* \(#,##0.00\);_(* &quot;-&quot;_);_(@_)"/>
    <numFmt numFmtId="179" formatCode="_(* #,##0_);_(* \(#,##0\);_(* &quot;-&quot;??_);_(@_)"/>
    <numFmt numFmtId="180" formatCode="_(* #,##0.0000_);_(* \(#,##0.0000\);_(* &quot;-&quot;??_);_(@_)"/>
    <numFmt numFmtId="181" formatCode="0.00_)"/>
    <numFmt numFmtId="182" formatCode="_-&quot;$&quot;* #,##0_-;\-&quot;$&quot;* #,##0_-;_-&quot;$&quot;* &quot;-&quot;_-;_-@_-"/>
    <numFmt numFmtId="183" formatCode="_-&quot;$&quot;* #,##0.00_-;\-&quot;$&quot;* #,##0.00_-;_-&quot;$&quot;* &quot;-&quot;??_-;_-@_-"/>
    <numFmt numFmtId="184" formatCode="\(#,##0.00\);[Red]\(#,##0.00\)"/>
    <numFmt numFmtId="185" formatCode="_-* #,##0_-;\-* #,##0_-;_-* &quot;-&quot;??_-;_-@_-"/>
    <numFmt numFmtId="186" formatCode="_(* #,##0.0000_);_(* \(#,##0.0000\);_(* &quot;-&quot;_);_(@_)"/>
    <numFmt numFmtId="187" formatCode="#,##0.00;[Red]\(#,##0.00\)"/>
    <numFmt numFmtId="188" formatCode="d/mmm/yy"/>
    <numFmt numFmtId="189" formatCode="0.0000"/>
    <numFmt numFmtId="190" formatCode="0.0%"/>
    <numFmt numFmtId="191" formatCode="0.000%"/>
    <numFmt numFmtId="192" formatCode="0.00000%"/>
    <numFmt numFmtId="193" formatCode="0.000000%"/>
    <numFmt numFmtId="194" formatCode="_(* #,##0.00_);[Red]_(* \(#,##0.00\);_(* &quot;-&quot;??_);_(@_)"/>
    <numFmt numFmtId="195" formatCode="_(* #,##0.0_);_(* \(#,##0.0\);_(* &quot;-&quot;??_);_(@_)"/>
  </numFmts>
  <fonts count="10">
    <font>
      <sz val="10"/>
      <name val="Arial"/>
      <family val="0"/>
    </font>
    <font>
      <sz val="10"/>
      <name val="Helv"/>
      <family val="2"/>
    </font>
    <font>
      <u val="single"/>
      <sz val="10"/>
      <color indexed="36"/>
      <name val="Arial"/>
      <family val="0"/>
    </font>
    <font>
      <sz val="8"/>
      <name val="Arial"/>
      <family val="2"/>
    </font>
    <font>
      <u val="single"/>
      <sz val="10"/>
      <color indexed="12"/>
      <name val="Arial"/>
      <family val="0"/>
    </font>
    <font>
      <b/>
      <i/>
      <sz val="16"/>
      <name val="Helv"/>
      <family val="0"/>
    </font>
    <font>
      <sz val="10"/>
      <name val="Times New Roman"/>
      <family val="1"/>
    </font>
    <font>
      <b/>
      <sz val="11"/>
      <name val="Arial"/>
      <family val="2"/>
    </font>
    <font>
      <sz val="11"/>
      <name val="Arial"/>
      <family val="2"/>
    </font>
    <font>
      <b/>
      <sz val="10"/>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6">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34">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38" fontId="3" fillId="2" borderId="0" applyNumberFormat="0" applyBorder="0" applyAlignment="0" applyProtection="0"/>
    <xf numFmtId="0" fontId="4" fillId="0" borderId="0" applyNumberFormat="0" applyFill="0" applyBorder="0" applyAlignment="0" applyProtection="0"/>
    <xf numFmtId="10" fontId="3" fillId="3" borderId="1" applyNumberFormat="0" applyBorder="0" applyAlignment="0" applyProtection="0"/>
    <xf numFmtId="181" fontId="5"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cellStyleXfs>
  <cellXfs count="161">
    <xf numFmtId="0" fontId="0" fillId="0" borderId="0" xfId="0" applyAlignment="1">
      <alignment/>
    </xf>
    <xf numFmtId="0" fontId="7" fillId="0" borderId="0" xfId="0" applyFont="1" applyAlignment="1">
      <alignment/>
    </xf>
    <xf numFmtId="0" fontId="7" fillId="0" borderId="0" xfId="0" applyFont="1" applyAlignment="1">
      <alignment horizontal="center"/>
    </xf>
    <xf numFmtId="49" fontId="7" fillId="0" borderId="0" xfId="0" applyNumberFormat="1" applyFont="1" applyAlignment="1">
      <alignment horizontal="center"/>
    </xf>
    <xf numFmtId="14" fontId="7" fillId="0" borderId="0" xfId="0" applyNumberFormat="1" applyFont="1" applyBorder="1" applyAlignment="1">
      <alignment horizontal="center"/>
    </xf>
    <xf numFmtId="0" fontId="8" fillId="0" borderId="0" xfId="0" applyFont="1" applyAlignment="1">
      <alignment/>
    </xf>
    <xf numFmtId="179" fontId="8" fillId="0" borderId="0" xfId="0" applyNumberFormat="1" applyFont="1" applyFill="1" applyAlignment="1">
      <alignment/>
    </xf>
    <xf numFmtId="179" fontId="8" fillId="0" borderId="0" xfId="0" applyNumberFormat="1" applyFont="1" applyAlignment="1">
      <alignment/>
    </xf>
    <xf numFmtId="0" fontId="8" fillId="0" borderId="0" xfId="0" applyFont="1" applyFill="1" applyAlignment="1">
      <alignment/>
    </xf>
    <xf numFmtId="179" fontId="8" fillId="0" borderId="2" xfId="0" applyNumberFormat="1" applyFont="1" applyBorder="1" applyAlignment="1">
      <alignment/>
    </xf>
    <xf numFmtId="0" fontId="7" fillId="0" borderId="0" xfId="0" applyFont="1" applyFill="1" applyAlignment="1">
      <alignment horizontal="center"/>
    </xf>
    <xf numFmtId="179" fontId="8" fillId="0" borderId="0" xfId="18" applyNumberFormat="1" applyFont="1" applyAlignment="1">
      <alignment/>
    </xf>
    <xf numFmtId="179" fontId="8" fillId="0" borderId="0" xfId="0" applyNumberFormat="1" applyFont="1" applyBorder="1" applyAlignment="1">
      <alignment/>
    </xf>
    <xf numFmtId="179" fontId="8" fillId="0" borderId="3" xfId="18" applyNumberFormat="1" applyFont="1" applyFill="1" applyBorder="1" applyAlignment="1">
      <alignment/>
    </xf>
    <xf numFmtId="179" fontId="8" fillId="0" borderId="0" xfId="0" applyNumberFormat="1" applyFont="1" applyFill="1" applyBorder="1" applyAlignment="1">
      <alignment/>
    </xf>
    <xf numFmtId="185" fontId="8" fillId="0" borderId="0" xfId="16" applyNumberFormat="1" applyFont="1" applyBorder="1" applyAlignment="1">
      <alignment/>
    </xf>
    <xf numFmtId="179" fontId="8" fillId="0" borderId="4" xfId="0" applyNumberFormat="1" applyFont="1" applyFill="1" applyBorder="1" applyAlignment="1">
      <alignment/>
    </xf>
    <xf numFmtId="185" fontId="8" fillId="0" borderId="4" xfId="16" applyNumberFormat="1" applyFont="1" applyBorder="1" applyAlignment="1">
      <alignment/>
    </xf>
    <xf numFmtId="179" fontId="8" fillId="0" borderId="3" xfId="0" applyNumberFormat="1" applyFont="1" applyBorder="1" applyAlignment="1">
      <alignment/>
    </xf>
    <xf numFmtId="43" fontId="8" fillId="0" borderId="0" xfId="18" applyFont="1" applyAlignment="1">
      <alignment horizontal="center"/>
    </xf>
    <xf numFmtId="43" fontId="8" fillId="0" borderId="0" xfId="0" applyNumberFormat="1" applyFont="1" applyAlignment="1">
      <alignment/>
    </xf>
    <xf numFmtId="43" fontId="8" fillId="0" borderId="0" xfId="16" applyFont="1" applyAlignment="1">
      <alignment/>
    </xf>
    <xf numFmtId="43" fontId="8" fillId="0" borderId="0" xfId="16" applyFont="1" applyFill="1" applyAlignment="1">
      <alignment/>
    </xf>
    <xf numFmtId="0" fontId="8" fillId="0" borderId="0" xfId="0" applyFont="1" applyAlignment="1">
      <alignment/>
    </xf>
    <xf numFmtId="0" fontId="6" fillId="0" borderId="0" xfId="0" applyFont="1" applyAlignment="1">
      <alignment/>
    </xf>
    <xf numFmtId="15" fontId="7" fillId="0" borderId="0" xfId="0" applyNumberFormat="1" applyFont="1" applyAlignment="1">
      <alignment horizontal="center"/>
    </xf>
    <xf numFmtId="188" fontId="7" fillId="0" borderId="0" xfId="0" applyNumberFormat="1" applyFont="1" applyAlignment="1">
      <alignment horizontal="center"/>
    </xf>
    <xf numFmtId="179" fontId="8" fillId="0" borderId="0" xfId="16" applyNumberFormat="1" applyFont="1" applyAlignment="1">
      <alignment/>
    </xf>
    <xf numFmtId="179" fontId="6" fillId="0" borderId="0" xfId="16" applyNumberFormat="1" applyFont="1" applyAlignment="1">
      <alignment/>
    </xf>
    <xf numFmtId="179" fontId="8" fillId="0" borderId="0" xfId="16" applyNumberFormat="1" applyFont="1" applyFill="1" applyAlignment="1">
      <alignment/>
    </xf>
    <xf numFmtId="179" fontId="6" fillId="0" borderId="0" xfId="16" applyNumberFormat="1" applyFont="1" applyFill="1" applyAlignment="1">
      <alignment/>
    </xf>
    <xf numFmtId="179" fontId="6" fillId="0" borderId="0" xfId="16" applyNumberFormat="1" applyFont="1" applyBorder="1" applyAlignment="1">
      <alignment/>
    </xf>
    <xf numFmtId="179" fontId="8" fillId="0" borderId="4" xfId="16" applyNumberFormat="1" applyFont="1" applyFill="1" applyBorder="1" applyAlignment="1">
      <alignment/>
    </xf>
    <xf numFmtId="179" fontId="8" fillId="0" borderId="4" xfId="16" applyNumberFormat="1" applyFont="1" applyBorder="1" applyAlignment="1">
      <alignment/>
    </xf>
    <xf numFmtId="179" fontId="8" fillId="0" borderId="0" xfId="16" applyNumberFormat="1" applyFont="1" applyBorder="1" applyAlignment="1">
      <alignment/>
    </xf>
    <xf numFmtId="179" fontId="8" fillId="0" borderId="3" xfId="16" applyNumberFormat="1" applyFont="1" applyFill="1" applyBorder="1" applyAlignment="1">
      <alignment/>
    </xf>
    <xf numFmtId="179" fontId="8" fillId="0" borderId="3" xfId="16" applyNumberFormat="1" applyFont="1" applyBorder="1" applyAlignment="1">
      <alignment/>
    </xf>
    <xf numFmtId="43" fontId="6" fillId="0" borderId="0" xfId="16" applyFont="1" applyFill="1" applyAlignment="1">
      <alignment/>
    </xf>
    <xf numFmtId="43" fontId="6" fillId="0" borderId="0" xfId="16" applyFont="1" applyAlignment="1">
      <alignment/>
    </xf>
    <xf numFmtId="43" fontId="6" fillId="0" borderId="0" xfId="16" applyFont="1" applyFill="1" applyAlignment="1">
      <alignment horizontal="right"/>
    </xf>
    <xf numFmtId="43" fontId="6" fillId="0" borderId="0" xfId="16" applyFont="1" applyAlignment="1">
      <alignment horizontal="right"/>
    </xf>
    <xf numFmtId="43" fontId="6" fillId="0" borderId="5" xfId="16" applyFont="1" applyFill="1" applyBorder="1" applyAlignment="1">
      <alignment horizontal="right"/>
    </xf>
    <xf numFmtId="43" fontId="6" fillId="0" borderId="5" xfId="16" applyFont="1" applyBorder="1" applyAlignment="1">
      <alignment horizontal="right"/>
    </xf>
    <xf numFmtId="43" fontId="6" fillId="0" borderId="5" xfId="16" applyFont="1" applyFill="1" applyBorder="1" applyAlignment="1">
      <alignment/>
    </xf>
    <xf numFmtId="43" fontId="6" fillId="0" borderId="0" xfId="16" applyFont="1" applyFill="1" applyBorder="1" applyAlignment="1">
      <alignment horizontal="right"/>
    </xf>
    <xf numFmtId="43" fontId="6" fillId="0" borderId="0" xfId="16" applyFont="1" applyFill="1" applyBorder="1" applyAlignment="1">
      <alignment/>
    </xf>
    <xf numFmtId="43" fontId="6" fillId="0" borderId="0" xfId="16" applyFont="1" applyBorder="1" applyAlignment="1">
      <alignment horizontal="right"/>
    </xf>
    <xf numFmtId="43" fontId="6" fillId="0" borderId="0" xfId="19" applyNumberFormat="1" applyFont="1" applyBorder="1" applyAlignment="1">
      <alignment horizontal="right"/>
    </xf>
    <xf numFmtId="43" fontId="6" fillId="0" borderId="0" xfId="19" applyNumberFormat="1" applyFont="1" applyFill="1" applyBorder="1" applyAlignment="1">
      <alignment horizontal="right"/>
    </xf>
    <xf numFmtId="43" fontId="6" fillId="0" borderId="0" xfId="19" applyNumberFormat="1" applyFont="1" applyFill="1" applyBorder="1" applyAlignment="1">
      <alignment/>
    </xf>
    <xf numFmtId="188" fontId="7" fillId="0" borderId="0" xfId="0" applyNumberFormat="1" applyFont="1" applyAlignment="1">
      <alignment horizontal="left"/>
    </xf>
    <xf numFmtId="185" fontId="8" fillId="0" borderId="0" xfId="16" applyNumberFormat="1" applyFont="1" applyAlignment="1">
      <alignment/>
    </xf>
    <xf numFmtId="0" fontId="8" fillId="0" borderId="0" xfId="0" applyFont="1" applyAlignment="1">
      <alignment horizontal="center"/>
    </xf>
    <xf numFmtId="185" fontId="7" fillId="0" borderId="0" xfId="16" applyNumberFormat="1" applyFont="1" applyAlignment="1">
      <alignment horizontal="center"/>
    </xf>
    <xf numFmtId="38" fontId="8" fillId="0" borderId="0" xfId="16" applyNumberFormat="1" applyFont="1" applyAlignment="1">
      <alignment/>
    </xf>
    <xf numFmtId="188" fontId="8" fillId="0" borderId="0" xfId="0" applyNumberFormat="1" applyFont="1" applyAlignment="1">
      <alignment horizontal="left"/>
    </xf>
    <xf numFmtId="179" fontId="8" fillId="0" borderId="6" xfId="16" applyNumberFormat="1" applyFont="1" applyBorder="1" applyAlignment="1">
      <alignment/>
    </xf>
    <xf numFmtId="179" fontId="8" fillId="0" borderId="7" xfId="16" applyNumberFormat="1" applyFont="1" applyBorder="1" applyAlignment="1">
      <alignment/>
    </xf>
    <xf numFmtId="43" fontId="6" fillId="0" borderId="0" xfId="0" applyNumberFormat="1" applyFont="1" applyAlignment="1">
      <alignment/>
    </xf>
    <xf numFmtId="37" fontId="8" fillId="0" borderId="0" xfId="16" applyNumberFormat="1" applyFont="1" applyAlignment="1">
      <alignment/>
    </xf>
    <xf numFmtId="37" fontId="8" fillId="0" borderId="0" xfId="16" applyNumberFormat="1" applyFont="1" applyBorder="1" applyAlignment="1">
      <alignment/>
    </xf>
    <xf numFmtId="43" fontId="8" fillId="0" borderId="0" xfId="16" applyFont="1" applyBorder="1" applyAlignment="1">
      <alignment/>
    </xf>
    <xf numFmtId="0" fontId="8" fillId="0" borderId="0" xfId="0" applyFont="1" applyBorder="1" applyAlignment="1">
      <alignment/>
    </xf>
    <xf numFmtId="37" fontId="7" fillId="0" borderId="0" xfId="16" applyNumberFormat="1" applyFont="1" applyBorder="1" applyAlignment="1">
      <alignment/>
    </xf>
    <xf numFmtId="0" fontId="0" fillId="0" borderId="8" xfId="0" applyBorder="1" applyAlignment="1">
      <alignment horizontal="center"/>
    </xf>
    <xf numFmtId="0" fontId="0" fillId="0" borderId="2" xfId="0" applyBorder="1" applyAlignment="1">
      <alignment horizontal="center"/>
    </xf>
    <xf numFmtId="0" fontId="9" fillId="0" borderId="2" xfId="0" applyFont="1" applyBorder="1" applyAlignment="1" quotePrefix="1">
      <alignment horizontal="center"/>
    </xf>
    <xf numFmtId="0" fontId="9" fillId="0" borderId="2" xfId="0" applyFont="1" applyBorder="1" applyAlignment="1">
      <alignment horizontal="center"/>
    </xf>
    <xf numFmtId="0" fontId="0" fillId="0" borderId="9" xfId="0" applyBorder="1" applyAlignment="1">
      <alignment/>
    </xf>
    <xf numFmtId="0" fontId="0" fillId="0" borderId="10" xfId="0" applyBorder="1" applyAlignment="1">
      <alignment/>
    </xf>
    <xf numFmtId="0" fontId="0" fillId="0" borderId="0" xfId="0"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0" borderId="4" xfId="0" applyBorder="1" applyAlignment="1">
      <alignment horizontal="center"/>
    </xf>
    <xf numFmtId="0" fontId="0" fillId="0" borderId="13" xfId="0" applyBorder="1" applyAlignment="1">
      <alignment horizontal="center"/>
    </xf>
    <xf numFmtId="179" fontId="0" fillId="0" borderId="0" xfId="16" applyNumberFormat="1" applyAlignment="1">
      <alignment/>
    </xf>
    <xf numFmtId="179" fontId="0" fillId="0" borderId="0" xfId="19" applyNumberFormat="1" applyAlignment="1">
      <alignment/>
    </xf>
    <xf numFmtId="0" fontId="1" fillId="0" borderId="0" xfId="0" applyAlignment="1">
      <alignment/>
    </xf>
    <xf numFmtId="0" fontId="1" fillId="0" borderId="0" xfId="0" applyFont="1" applyAlignment="1">
      <alignment/>
    </xf>
    <xf numFmtId="179" fontId="0" fillId="0" borderId="3" xfId="19" applyNumberFormat="1" applyBorder="1" applyAlignment="1">
      <alignment/>
    </xf>
    <xf numFmtId="0" fontId="0" fillId="0" borderId="0" xfId="0" applyAlignment="1">
      <alignment wrapText="1"/>
    </xf>
    <xf numFmtId="179" fontId="0" fillId="0" borderId="0" xfId="19" applyNumberFormat="1" applyFill="1" applyAlignment="1">
      <alignment/>
    </xf>
    <xf numFmtId="179" fontId="0" fillId="0" borderId="0" xfId="19" applyNumberFormat="1" applyBorder="1" applyAlignment="1">
      <alignment/>
    </xf>
    <xf numFmtId="179" fontId="0" fillId="0" borderId="0" xfId="0" applyNumberFormat="1" applyAlignment="1">
      <alignment/>
    </xf>
    <xf numFmtId="43" fontId="0" fillId="0" borderId="0" xfId="0" applyNumberFormat="1" applyAlignment="1">
      <alignment/>
    </xf>
    <xf numFmtId="0" fontId="0" fillId="0" borderId="0" xfId="0" applyFont="1" applyAlignment="1">
      <alignment/>
    </xf>
    <xf numFmtId="0" fontId="9" fillId="0" borderId="0" xfId="0" applyFont="1" applyAlignment="1">
      <alignment horizontal="right"/>
    </xf>
    <xf numFmtId="179" fontId="0" fillId="0" borderId="0" xfId="16" applyNumberFormat="1" applyFont="1" applyAlignment="1">
      <alignment/>
    </xf>
    <xf numFmtId="179" fontId="8" fillId="0" borderId="0" xfId="19" applyNumberFormat="1" applyFont="1" applyBorder="1" applyAlignment="1">
      <alignment/>
    </xf>
    <xf numFmtId="179" fontId="0" fillId="0" borderId="0" xfId="19" applyNumberFormat="1" applyFont="1" applyBorder="1" applyAlignment="1">
      <alignment/>
    </xf>
    <xf numFmtId="179" fontId="0" fillId="0" borderId="0" xfId="19" applyNumberFormat="1" applyFont="1" applyFill="1" applyBorder="1" applyAlignment="1">
      <alignment/>
    </xf>
    <xf numFmtId="177" fontId="0" fillId="0" borderId="0" xfId="19" applyFont="1" applyBorder="1" applyAlignment="1">
      <alignment/>
    </xf>
    <xf numFmtId="179" fontId="0" fillId="0" borderId="0" xfId="19" applyNumberFormat="1" applyFont="1" applyBorder="1" applyAlignment="1">
      <alignment/>
    </xf>
    <xf numFmtId="179" fontId="0" fillId="0" borderId="0" xfId="16" applyNumberFormat="1" applyFont="1" applyFill="1" applyAlignment="1">
      <alignment/>
    </xf>
    <xf numFmtId="185" fontId="0" fillId="0" borderId="0" xfId="19" applyNumberFormat="1" applyFont="1" applyFill="1" applyBorder="1" applyAlignment="1">
      <alignment/>
    </xf>
    <xf numFmtId="185" fontId="0" fillId="0" borderId="0" xfId="19" applyNumberFormat="1" applyFont="1" applyFill="1" applyAlignment="1">
      <alignment/>
    </xf>
    <xf numFmtId="179" fontId="0" fillId="0" borderId="0" xfId="19" applyNumberFormat="1" applyFont="1" applyFill="1" applyBorder="1" applyAlignment="1">
      <alignment/>
    </xf>
    <xf numFmtId="43" fontId="0" fillId="0" borderId="4" xfId="16" applyFont="1" applyFill="1" applyBorder="1" applyAlignment="1">
      <alignment/>
    </xf>
    <xf numFmtId="179" fontId="0" fillId="0" borderId="4" xfId="16" applyNumberFormat="1" applyFont="1" applyBorder="1" applyAlignment="1">
      <alignment/>
    </xf>
    <xf numFmtId="179" fontId="0" fillId="0" borderId="0" xfId="16" applyNumberFormat="1" applyFont="1" applyBorder="1" applyAlignment="1">
      <alignment/>
    </xf>
    <xf numFmtId="43" fontId="0" fillId="0" borderId="0" xfId="16" applyFont="1" applyBorder="1" applyAlignment="1">
      <alignment/>
    </xf>
    <xf numFmtId="38" fontId="0" fillId="0" borderId="0" xfId="19" applyNumberFormat="1" applyFont="1" applyAlignment="1">
      <alignment/>
    </xf>
    <xf numFmtId="179" fontId="0" fillId="0" borderId="14" xfId="16" applyNumberFormat="1" applyFont="1" applyBorder="1" applyAlignment="1">
      <alignment/>
    </xf>
    <xf numFmtId="43" fontId="0" fillId="0" borderId="15" xfId="16" applyFont="1" applyBorder="1" applyAlignment="1">
      <alignment/>
    </xf>
    <xf numFmtId="179" fontId="0" fillId="0" borderId="15" xfId="16" applyNumberFormat="1" applyFont="1" applyBorder="1" applyAlignment="1">
      <alignment/>
    </xf>
    <xf numFmtId="0" fontId="7" fillId="0" borderId="0" xfId="27" applyFont="1">
      <alignment/>
      <protection/>
    </xf>
    <xf numFmtId="0" fontId="6" fillId="0" borderId="0" xfId="27" applyFont="1">
      <alignment/>
      <protection/>
    </xf>
    <xf numFmtId="0" fontId="8" fillId="0" borderId="0" xfId="27" applyFont="1">
      <alignment/>
      <protection/>
    </xf>
    <xf numFmtId="0" fontId="7" fillId="0" borderId="0" xfId="27" applyFont="1" applyAlignment="1">
      <alignment horizontal="center"/>
      <protection/>
    </xf>
    <xf numFmtId="188" fontId="7" fillId="0" borderId="0" xfId="27" applyNumberFormat="1" applyFont="1" applyAlignment="1">
      <alignment horizontal="center"/>
      <protection/>
    </xf>
    <xf numFmtId="0" fontId="0" fillId="0" borderId="0" xfId="27">
      <alignment/>
      <protection/>
    </xf>
    <xf numFmtId="185" fontId="0" fillId="0" borderId="0" xfId="19" applyNumberFormat="1" applyAlignment="1">
      <alignment/>
    </xf>
    <xf numFmtId="37" fontId="0" fillId="0" borderId="0" xfId="19" applyNumberFormat="1" applyAlignment="1">
      <alignment/>
    </xf>
    <xf numFmtId="0" fontId="7" fillId="0" borderId="0" xfId="15" applyFont="1">
      <alignment/>
      <protection/>
    </xf>
    <xf numFmtId="0" fontId="0" fillId="0" borderId="0" xfId="15" applyFont="1">
      <alignment/>
      <protection/>
    </xf>
    <xf numFmtId="0" fontId="0" fillId="0" borderId="0" xfId="15" applyFont="1" applyAlignment="1">
      <alignment wrapText="1"/>
      <protection/>
    </xf>
    <xf numFmtId="0" fontId="9" fillId="0" borderId="0" xfId="15" applyFont="1" applyAlignment="1" quotePrefix="1">
      <alignment horizontal="left"/>
      <protection/>
    </xf>
    <xf numFmtId="0" fontId="9" fillId="0" borderId="0" xfId="15" applyFont="1" applyAlignment="1">
      <alignment horizontal="left"/>
      <protection/>
    </xf>
    <xf numFmtId="0" fontId="9" fillId="0" borderId="0" xfId="15" applyFont="1" applyAlignment="1" quotePrefix="1">
      <alignment horizontal="right"/>
      <protection/>
    </xf>
    <xf numFmtId="0" fontId="0" fillId="0" borderId="0" xfId="15" applyFont="1" applyAlignment="1">
      <alignment horizontal="left"/>
      <protection/>
    </xf>
    <xf numFmtId="0" fontId="9" fillId="0" borderId="0" xfId="15" applyFont="1" applyAlignment="1">
      <alignment horizontal="right"/>
      <protection/>
    </xf>
    <xf numFmtId="0" fontId="0" fillId="0" borderId="0" xfId="15" applyFont="1" applyAlignment="1">
      <alignment horizontal="justify" vertical="top" wrapText="1"/>
      <protection/>
    </xf>
    <xf numFmtId="0" fontId="0" fillId="0" borderId="0" xfId="15" applyFont="1" applyAlignment="1">
      <alignment horizontal="justify" wrapText="1"/>
      <protection/>
    </xf>
    <xf numFmtId="0" fontId="9" fillId="0" borderId="0" xfId="15" applyFont="1">
      <alignment/>
      <protection/>
    </xf>
    <xf numFmtId="0" fontId="9" fillId="0" borderId="0" xfId="15" applyFont="1" applyAlignment="1" quotePrefix="1">
      <alignment horizontal="right" vertical="top"/>
      <protection/>
    </xf>
    <xf numFmtId="15" fontId="9" fillId="0" borderId="0" xfId="15" applyNumberFormat="1" applyFont="1" applyAlignment="1" quotePrefix="1">
      <alignment horizontal="right"/>
      <protection/>
    </xf>
    <xf numFmtId="15" fontId="9" fillId="0" borderId="0" xfId="15" applyNumberFormat="1" applyFont="1" applyAlignment="1">
      <alignment horizontal="right"/>
      <protection/>
    </xf>
    <xf numFmtId="179" fontId="0" fillId="0" borderId="14" xfId="15" applyNumberFormat="1" applyFont="1" applyBorder="1">
      <alignment/>
      <protection/>
    </xf>
    <xf numFmtId="179" fontId="0" fillId="0" borderId="0" xfId="15" applyNumberFormat="1" applyFont="1" applyBorder="1">
      <alignment/>
      <protection/>
    </xf>
    <xf numFmtId="0" fontId="0" fillId="0" borderId="0" xfId="15" applyFont="1" applyBorder="1">
      <alignment/>
      <protection/>
    </xf>
    <xf numFmtId="0" fontId="9" fillId="0" borderId="0" xfId="15" applyFont="1" applyBorder="1" applyAlignment="1">
      <alignment horizontal="center"/>
      <protection/>
    </xf>
    <xf numFmtId="0" fontId="9" fillId="0" borderId="0" xfId="15" applyFont="1" applyBorder="1" applyAlignment="1">
      <alignment horizontal="right"/>
      <protection/>
    </xf>
    <xf numFmtId="0" fontId="9" fillId="0" borderId="0" xfId="15" applyFont="1" applyAlignment="1">
      <alignment horizontal="right" wrapText="1"/>
      <protection/>
    </xf>
    <xf numFmtId="38" fontId="0" fillId="0" borderId="0" xfId="15" applyNumberFormat="1" applyFont="1" applyBorder="1">
      <alignment/>
      <protection/>
    </xf>
    <xf numFmtId="38" fontId="0" fillId="0" borderId="0" xfId="15" applyNumberFormat="1" applyFont="1">
      <alignment/>
      <protection/>
    </xf>
    <xf numFmtId="38" fontId="9" fillId="0" borderId="0" xfId="15" applyNumberFormat="1" applyFont="1" applyBorder="1">
      <alignment/>
      <protection/>
    </xf>
    <xf numFmtId="38" fontId="9" fillId="0" borderId="14" xfId="15" applyNumberFormat="1" applyFont="1" applyBorder="1">
      <alignment/>
      <protection/>
    </xf>
    <xf numFmtId="0" fontId="0" fillId="0" borderId="0" xfId="15" applyFont="1" applyFill="1">
      <alignment/>
      <protection/>
    </xf>
    <xf numFmtId="0" fontId="9" fillId="0" borderId="0" xfId="15" applyFont="1" applyFill="1" applyBorder="1" applyAlignment="1">
      <alignment horizontal="right" wrapText="1"/>
      <protection/>
    </xf>
    <xf numFmtId="0" fontId="9" fillId="0" borderId="0" xfId="15" applyFont="1" applyFill="1" applyBorder="1" applyAlignment="1">
      <alignment horizontal="right"/>
      <protection/>
    </xf>
    <xf numFmtId="37" fontId="0" fillId="0" borderId="0" xfId="15" applyNumberFormat="1" applyFont="1" applyFill="1">
      <alignment/>
      <protection/>
    </xf>
    <xf numFmtId="38" fontId="0" fillId="0" borderId="0" xfId="15" applyNumberFormat="1" applyFont="1" applyFill="1" applyBorder="1">
      <alignment/>
      <protection/>
    </xf>
    <xf numFmtId="37" fontId="9" fillId="0" borderId="14" xfId="15" applyNumberFormat="1" applyFont="1" applyFill="1" applyBorder="1">
      <alignment/>
      <protection/>
    </xf>
    <xf numFmtId="38" fontId="9" fillId="0" borderId="0" xfId="15" applyNumberFormat="1" applyFont="1" applyFill="1" applyBorder="1">
      <alignment/>
      <protection/>
    </xf>
    <xf numFmtId="0" fontId="9" fillId="0" borderId="0" xfId="15" applyFont="1" applyAlignment="1">
      <alignment/>
      <protection/>
    </xf>
    <xf numFmtId="0" fontId="9" fillId="0" borderId="0" xfId="15" applyFont="1" applyAlignment="1">
      <alignment horizontal="right" vertical="top"/>
      <protection/>
    </xf>
    <xf numFmtId="15" fontId="9" fillId="0" borderId="0" xfId="15" applyNumberFormat="1" applyFont="1">
      <alignment/>
      <protection/>
    </xf>
    <xf numFmtId="179" fontId="9" fillId="0" borderId="0" xfId="15" applyNumberFormat="1" applyFont="1" applyBorder="1">
      <alignment/>
      <protection/>
    </xf>
    <xf numFmtId="0" fontId="0" fillId="0" borderId="0" xfId="15" applyFont="1" applyAlignment="1">
      <alignment horizontal="right"/>
      <protection/>
    </xf>
    <xf numFmtId="0" fontId="9" fillId="0" borderId="0" xfId="15" applyFont="1" applyAlignment="1">
      <alignment horizontal="center"/>
      <protection/>
    </xf>
    <xf numFmtId="0" fontId="0" fillId="0" borderId="0" xfId="15" applyFont="1" applyFill="1" applyAlignment="1">
      <alignment horizontal="justify" wrapText="1"/>
      <protection/>
    </xf>
    <xf numFmtId="0" fontId="7" fillId="0" borderId="0" xfId="0" applyFont="1" applyAlignment="1">
      <alignment vertical="justify" wrapText="1"/>
    </xf>
    <xf numFmtId="0" fontId="7" fillId="0" borderId="0" xfId="0" applyFont="1" applyAlignment="1">
      <alignment horizontal="center"/>
    </xf>
    <xf numFmtId="0" fontId="0" fillId="0" borderId="0" xfId="0" applyAlignment="1">
      <alignment vertical="justify" wrapText="1"/>
    </xf>
    <xf numFmtId="0" fontId="9" fillId="0" borderId="2" xfId="0" applyFont="1" applyBorder="1" applyAlignment="1" quotePrefix="1">
      <alignment horizontal="center"/>
    </xf>
    <xf numFmtId="0" fontId="0" fillId="0" borderId="0" xfId="15" applyFont="1" applyAlignment="1">
      <alignment horizontal="justify" wrapText="1"/>
      <protection/>
    </xf>
    <xf numFmtId="0" fontId="9" fillId="0" borderId="0" xfId="15" applyFont="1" applyAlignment="1">
      <alignment horizontal="justify" vertical="top" wrapText="1"/>
      <protection/>
    </xf>
    <xf numFmtId="0" fontId="0" fillId="0" borderId="0" xfId="15" applyFont="1" applyAlignment="1">
      <alignment horizontal="justify" vertical="top" wrapText="1"/>
      <protection/>
    </xf>
    <xf numFmtId="0" fontId="9" fillId="0" borderId="0" xfId="15" applyFont="1" applyAlignment="1">
      <alignment wrapText="1"/>
      <protection/>
    </xf>
    <xf numFmtId="0" fontId="0" fillId="0" borderId="0" xfId="15" applyFont="1" applyAlignment="1">
      <alignment wrapText="1"/>
      <protection/>
    </xf>
    <xf numFmtId="0" fontId="7" fillId="0" borderId="0" xfId="27" applyFont="1" applyAlignment="1">
      <alignment horizontal="center"/>
      <protection/>
    </xf>
  </cellXfs>
  <cellStyles count="19">
    <cellStyle name="Normal" xfId="0"/>
    <cellStyle name="Comma" xfId="16"/>
    <cellStyle name="Comma [0]" xfId="17"/>
    <cellStyle name="Comma_BS1" xfId="18"/>
    <cellStyle name="Comma_PCB YTD Consol 2002(adj)" xfId="19"/>
    <cellStyle name="Currency" xfId="20"/>
    <cellStyle name="Currency [0]" xfId="21"/>
    <cellStyle name="Followed Hyperlink" xfId="22"/>
    <cellStyle name="Grey" xfId="23"/>
    <cellStyle name="Hyperlink" xfId="24"/>
    <cellStyle name="Input [yellow]" xfId="25"/>
    <cellStyle name="Normal - Style1" xfId="26"/>
    <cellStyle name="Normal_YTD Consol (Jan 03-Mar03)" xfId="27"/>
    <cellStyle name="Percent" xfId="28"/>
    <cellStyle name="Percent [2]" xfId="29"/>
    <cellStyle name="Tusental (0)_pldt" xfId="30"/>
    <cellStyle name="Tusental_pldt" xfId="31"/>
    <cellStyle name="Valuta (0)_pldt" xfId="32"/>
    <cellStyle name="Valuta_pld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9525</xdr:colOff>
      <xdr:row>6</xdr:row>
      <xdr:rowOff>9525</xdr:rowOff>
    </xdr:to>
    <xdr:sp>
      <xdr:nvSpPr>
        <xdr:cNvPr id="1" name="TextBox 1"/>
        <xdr:cNvSpPr txBox="1">
          <a:spLocks noChangeArrowheads="1"/>
        </xdr:cNvSpPr>
      </xdr:nvSpPr>
      <xdr:spPr>
        <a:xfrm>
          <a:off x="428625" y="676275"/>
          <a:ext cx="6753225" cy="342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interim financial statements are unaudited and have been prepared in compliance with the requirements of MASB 26, 'Interim Financial Reporting' and paragraph 9.22 of the Listing Requirements of Bursa Malaysia Securities Berhad.</a:t>
          </a:r>
        </a:p>
      </xdr:txBody>
    </xdr:sp>
    <xdr:clientData/>
  </xdr:twoCellAnchor>
  <xdr:twoCellAnchor>
    <xdr:from>
      <xdr:col>1</xdr:col>
      <xdr:colOff>0</xdr:colOff>
      <xdr:row>7</xdr:row>
      <xdr:rowOff>9525</xdr:rowOff>
    </xdr:from>
    <xdr:to>
      <xdr:col>9</xdr:col>
      <xdr:colOff>38100</xdr:colOff>
      <xdr:row>11</xdr:row>
      <xdr:rowOff>0</xdr:rowOff>
    </xdr:to>
    <xdr:sp>
      <xdr:nvSpPr>
        <xdr:cNvPr id="2" name="TextBox 2"/>
        <xdr:cNvSpPr txBox="1">
          <a:spLocks noChangeArrowheads="1"/>
        </xdr:cNvSpPr>
      </xdr:nvSpPr>
      <xdr:spPr>
        <a:xfrm>
          <a:off x="428625" y="1152525"/>
          <a:ext cx="6781800" cy="6381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interim financial statements should be read in conjunction with the audited financial statements of the Group for the year ended 31 December 2003. The accounting policies and methods of computation adopted in the interim financial statements are consistent with those adopted in the audited financial statements of the Group for the financial  year ended 31 December 2003.</a:t>
          </a:r>
        </a:p>
      </xdr:txBody>
    </xdr:sp>
    <xdr:clientData/>
  </xdr:twoCellAnchor>
  <xdr:twoCellAnchor>
    <xdr:from>
      <xdr:col>0</xdr:col>
      <xdr:colOff>409575</xdr:colOff>
      <xdr:row>22</xdr:row>
      <xdr:rowOff>0</xdr:rowOff>
    </xdr:from>
    <xdr:to>
      <xdr:col>9</xdr:col>
      <xdr:colOff>19050</xdr:colOff>
      <xdr:row>25</xdr:row>
      <xdr:rowOff>28575</xdr:rowOff>
    </xdr:to>
    <xdr:sp>
      <xdr:nvSpPr>
        <xdr:cNvPr id="3" name="TextBox 3"/>
        <xdr:cNvSpPr txBox="1">
          <a:spLocks noChangeArrowheads="1"/>
        </xdr:cNvSpPr>
      </xdr:nvSpPr>
      <xdr:spPr>
        <a:xfrm>
          <a:off x="409575" y="3733800"/>
          <a:ext cx="6781800" cy="514350"/>
        </a:xfrm>
        <a:prstGeom prst="rect">
          <a:avLst/>
        </a:prstGeom>
        <a:solidFill>
          <a:srgbClr val="FFFFFF">
            <a:alpha val="50000"/>
          </a:srgbClr>
        </a:solidFill>
        <a:ln w="9525" cmpd="sng">
          <a:noFill/>
        </a:ln>
      </xdr:spPr>
      <xdr:txBody>
        <a:bodyPr vertOverflow="clip" wrap="square"/>
        <a:p>
          <a:pPr algn="l">
            <a:defRPr/>
          </a:pPr>
          <a:r>
            <a:rPr lang="en-US" cap="none" sz="1000" b="0" i="0" u="none" baseline="0">
              <a:latin typeface="Arial"/>
              <a:ea typeface="Arial"/>
              <a:cs typeface="Arial"/>
            </a:rPr>
            <a:t>During the period under review, there were no:
 (i)  material changes in estimates of amounts reported in the previous interim periods of the current financial year; and
 (ii) material changes in estimates of amounts reported in prior financial years.</a:t>
          </a:r>
        </a:p>
      </xdr:txBody>
    </xdr:sp>
    <xdr:clientData/>
  </xdr:twoCellAnchor>
  <xdr:twoCellAnchor>
    <xdr:from>
      <xdr:col>1</xdr:col>
      <xdr:colOff>9525</xdr:colOff>
      <xdr:row>42</xdr:row>
      <xdr:rowOff>9525</xdr:rowOff>
    </xdr:from>
    <xdr:to>
      <xdr:col>9</xdr:col>
      <xdr:colOff>19050</xdr:colOff>
      <xdr:row>44</xdr:row>
      <xdr:rowOff>19050</xdr:rowOff>
    </xdr:to>
    <xdr:sp>
      <xdr:nvSpPr>
        <xdr:cNvPr id="4" name="TextBox 4"/>
        <xdr:cNvSpPr txBox="1">
          <a:spLocks noChangeArrowheads="1"/>
        </xdr:cNvSpPr>
      </xdr:nvSpPr>
      <xdr:spPr>
        <a:xfrm>
          <a:off x="438150" y="7172325"/>
          <a:ext cx="6753225" cy="333375"/>
        </a:xfrm>
        <a:prstGeom prst="rect">
          <a:avLst/>
        </a:prstGeom>
        <a:solidFill>
          <a:srgbClr val="FFFFFF">
            <a:alpha val="50000"/>
          </a:srgbClr>
        </a:solidFill>
        <a:ln w="9525" cmpd="sng">
          <a:noFill/>
        </a:ln>
      </xdr:spPr>
      <xdr:txBody>
        <a:bodyPr vertOverflow="clip" wrap="square"/>
        <a:p>
          <a:pPr algn="l">
            <a:defRPr/>
          </a:pPr>
          <a:r>
            <a:rPr lang="en-US" cap="none" sz="1000" b="0" i="0" u="none" baseline="0">
              <a:latin typeface="Arial"/>
              <a:ea typeface="Arial"/>
              <a:cs typeface="Arial"/>
            </a:rPr>
            <a:t>A proposed final dividend of 5 sen per share less 28% income tax in respect of the financial year ended 31 December 2003 is subject to adoption by the Annual General Meeting to be held.</a:t>
          </a:r>
        </a:p>
      </xdr:txBody>
    </xdr:sp>
    <xdr:clientData/>
  </xdr:twoCellAnchor>
  <xdr:twoCellAnchor>
    <xdr:from>
      <xdr:col>0</xdr:col>
      <xdr:colOff>419100</xdr:colOff>
      <xdr:row>94</xdr:row>
      <xdr:rowOff>0</xdr:rowOff>
    </xdr:from>
    <xdr:to>
      <xdr:col>9</xdr:col>
      <xdr:colOff>19050</xdr:colOff>
      <xdr:row>96</xdr:row>
      <xdr:rowOff>19050</xdr:rowOff>
    </xdr:to>
    <xdr:sp>
      <xdr:nvSpPr>
        <xdr:cNvPr id="5" name="TextBox 5"/>
        <xdr:cNvSpPr txBox="1">
          <a:spLocks noChangeArrowheads="1"/>
        </xdr:cNvSpPr>
      </xdr:nvSpPr>
      <xdr:spPr>
        <a:xfrm>
          <a:off x="419100" y="17887950"/>
          <a:ext cx="6772275" cy="342900"/>
        </a:xfrm>
        <a:prstGeom prst="rect">
          <a:avLst/>
        </a:prstGeom>
        <a:solidFill>
          <a:srgbClr val="FFFFFF">
            <a:alpha val="50000"/>
          </a:srgbClr>
        </a:solidFill>
        <a:ln w="9525" cmpd="sng">
          <a:noFill/>
        </a:ln>
      </xdr:spPr>
      <xdr:txBody>
        <a:bodyPr vertOverflow="clip" wrap="square"/>
        <a:p>
          <a:pPr algn="l">
            <a:defRPr/>
          </a:pPr>
          <a:r>
            <a:rPr lang="en-US" cap="none" sz="1000" b="0" i="0" u="none" baseline="0">
              <a:latin typeface="Arial"/>
              <a:ea typeface="Arial"/>
              <a:cs typeface="Arial"/>
            </a:rPr>
            <a:t>The effective tax rate is higher than the statutory rate principally due to the losses of certain subsidiaries which cannot be set off against taxable profits made by other subsidiaries, and certain expenses which are not deductible for tax purposes.</a:t>
          </a:r>
        </a:p>
      </xdr:txBody>
    </xdr:sp>
    <xdr:clientData/>
  </xdr:twoCellAnchor>
  <xdr:twoCellAnchor>
    <xdr:from>
      <xdr:col>1</xdr:col>
      <xdr:colOff>0</xdr:colOff>
      <xdr:row>104</xdr:row>
      <xdr:rowOff>0</xdr:rowOff>
    </xdr:from>
    <xdr:to>
      <xdr:col>9</xdr:col>
      <xdr:colOff>28575</xdr:colOff>
      <xdr:row>111</xdr:row>
      <xdr:rowOff>0</xdr:rowOff>
    </xdr:to>
    <xdr:sp>
      <xdr:nvSpPr>
        <xdr:cNvPr id="6" name="TextBox 6"/>
        <xdr:cNvSpPr txBox="1">
          <a:spLocks noChangeArrowheads="1"/>
        </xdr:cNvSpPr>
      </xdr:nvSpPr>
      <xdr:spPr>
        <a:xfrm>
          <a:off x="428625" y="19507200"/>
          <a:ext cx="6772275" cy="1133475"/>
        </a:xfrm>
        <a:prstGeom prst="rect">
          <a:avLst/>
        </a:prstGeom>
        <a:solidFill>
          <a:srgbClr val="FFFFFF">
            <a:alpha val="50000"/>
          </a:srgbClr>
        </a:solidFill>
        <a:ln w="9525" cmpd="sng">
          <a:noFill/>
        </a:ln>
      </xdr:spPr>
      <xdr:txBody>
        <a:bodyPr vertOverflow="clip" wrap="square"/>
        <a:p>
          <a:pPr algn="l">
            <a:defRPr/>
          </a:pPr>
          <a:r>
            <a:rPr lang="en-US" cap="none" sz="1000" b="0" i="0" u="none" baseline="0">
              <a:latin typeface="Arial"/>
              <a:ea typeface="Arial"/>
              <a:cs typeface="Arial"/>
            </a:rPr>
            <a:t>On 24 July 2003, Patimas announced the proposed restructuring and subsequent listing of EBN Technology Bhd ("EBNT"), a newly incorporated company which shall become a 56.2% owned subsidiary of Patimas upon completion of the Proposed Listing on the MESDAQ market of Bursa Malaysia Securities Berhad. As part of the restructuring and listing proposal, Patimas is proposing a payment of dividend-in-specie of up to 15,000,125 EBNT shares to the shareholders of Patimas. The Proposed Dividend is conditional upon the proposed restructuring and shall be subject to the approval of the shareholders. The application of the Proposed Listing and the subsequent appeal to reconsider the application were not approved by Bursa Malaysia on 12 March 2004 and 14 May 2004 respectively. </a:t>
          </a:r>
        </a:p>
      </xdr:txBody>
    </xdr:sp>
    <xdr:clientData/>
  </xdr:twoCellAnchor>
  <xdr:twoCellAnchor>
    <xdr:from>
      <xdr:col>0</xdr:col>
      <xdr:colOff>409575</xdr:colOff>
      <xdr:row>111</xdr:row>
      <xdr:rowOff>152400</xdr:rowOff>
    </xdr:from>
    <xdr:to>
      <xdr:col>9</xdr:col>
      <xdr:colOff>19050</xdr:colOff>
      <xdr:row>114</xdr:row>
      <xdr:rowOff>0</xdr:rowOff>
    </xdr:to>
    <xdr:sp>
      <xdr:nvSpPr>
        <xdr:cNvPr id="7" name="TextBox 7"/>
        <xdr:cNvSpPr txBox="1">
          <a:spLocks noChangeArrowheads="1"/>
        </xdr:cNvSpPr>
      </xdr:nvSpPr>
      <xdr:spPr>
        <a:xfrm>
          <a:off x="409575" y="20793075"/>
          <a:ext cx="6781800" cy="333375"/>
        </a:xfrm>
        <a:prstGeom prst="rect">
          <a:avLst/>
        </a:prstGeom>
        <a:solidFill>
          <a:srgbClr val="FFFFFF">
            <a:alpha val="50000"/>
          </a:srgbClr>
        </a:solidFill>
        <a:ln w="9525" cmpd="sng">
          <a:noFill/>
        </a:ln>
      </xdr:spPr>
      <xdr:txBody>
        <a:bodyPr vertOverflow="clip" wrap="square"/>
        <a:p>
          <a:pPr algn="l">
            <a:defRPr/>
          </a:pPr>
          <a:r>
            <a:rPr lang="en-US" cap="none" sz="1000" b="0" i="0" u="none" baseline="0">
              <a:latin typeface="Arial"/>
              <a:ea typeface="Arial"/>
              <a:cs typeface="Arial"/>
            </a:rPr>
            <a:t>There is no corporate proposals announced but not completed as at 26 May 2004, the latest practicable date which is not earlier than 7 days from the date of issue of this quarterly report.</a:t>
          </a:r>
        </a:p>
      </xdr:txBody>
    </xdr:sp>
    <xdr:clientData/>
  </xdr:twoCellAnchor>
  <xdr:twoCellAnchor>
    <xdr:from>
      <xdr:col>1</xdr:col>
      <xdr:colOff>0</xdr:colOff>
      <xdr:row>138</xdr:row>
      <xdr:rowOff>0</xdr:rowOff>
    </xdr:from>
    <xdr:to>
      <xdr:col>9</xdr:col>
      <xdr:colOff>19050</xdr:colOff>
      <xdr:row>140</xdr:row>
      <xdr:rowOff>28575</xdr:rowOff>
    </xdr:to>
    <xdr:sp>
      <xdr:nvSpPr>
        <xdr:cNvPr id="8" name="TextBox 8"/>
        <xdr:cNvSpPr txBox="1">
          <a:spLocks noChangeArrowheads="1"/>
        </xdr:cNvSpPr>
      </xdr:nvSpPr>
      <xdr:spPr>
        <a:xfrm>
          <a:off x="428625" y="25736550"/>
          <a:ext cx="6762750" cy="352425"/>
        </a:xfrm>
        <a:prstGeom prst="rect">
          <a:avLst/>
        </a:prstGeom>
        <a:solidFill>
          <a:srgbClr val="FFFFFF">
            <a:alpha val="50000"/>
          </a:srgbClr>
        </a:solidFill>
        <a:ln w="9525" cmpd="sng">
          <a:noFill/>
        </a:ln>
      </xdr:spPr>
      <xdr:txBody>
        <a:bodyPr vertOverflow="clip" wrap="square"/>
        <a:p>
          <a:pPr algn="l">
            <a:defRPr/>
          </a:pPr>
          <a:r>
            <a:rPr lang="en-US" cap="none" sz="1000" b="0" i="0" u="none" baseline="0">
              <a:latin typeface="Arial"/>
              <a:ea typeface="Arial"/>
              <a:cs typeface="Arial"/>
            </a:rPr>
            <a:t>The basic earnings per share was calculated by dividing the net loss attributable to members of the Company and the weighted average number of ordinary shares in issue during the period under review:-</a:t>
          </a:r>
        </a:p>
      </xdr:txBody>
    </xdr:sp>
    <xdr:clientData/>
  </xdr:twoCellAnchor>
  <xdr:twoCellAnchor>
    <xdr:from>
      <xdr:col>1</xdr:col>
      <xdr:colOff>0</xdr:colOff>
      <xdr:row>160</xdr:row>
      <xdr:rowOff>0</xdr:rowOff>
    </xdr:from>
    <xdr:to>
      <xdr:col>9</xdr:col>
      <xdr:colOff>19050</xdr:colOff>
      <xdr:row>162</xdr:row>
      <xdr:rowOff>19050</xdr:rowOff>
    </xdr:to>
    <xdr:sp>
      <xdr:nvSpPr>
        <xdr:cNvPr id="9" name="TextBox 9"/>
        <xdr:cNvSpPr txBox="1">
          <a:spLocks noChangeArrowheads="1"/>
        </xdr:cNvSpPr>
      </xdr:nvSpPr>
      <xdr:spPr>
        <a:xfrm>
          <a:off x="428625" y="29337000"/>
          <a:ext cx="6762750" cy="342900"/>
        </a:xfrm>
        <a:prstGeom prst="rect">
          <a:avLst/>
        </a:prstGeom>
        <a:solidFill>
          <a:srgbClr val="FFFFFF">
            <a:alpha val="50000"/>
          </a:srgbClr>
        </a:solidFill>
        <a:ln w="9525" cmpd="sng">
          <a:noFill/>
        </a:ln>
      </xdr:spPr>
      <xdr:txBody>
        <a:bodyPr vertOverflow="clip" wrap="square"/>
        <a:p>
          <a:pPr algn="l">
            <a:defRPr/>
          </a:pPr>
          <a:r>
            <a:rPr lang="en-US" cap="none" sz="1000" b="0" i="0" u="none" baseline="0">
              <a:latin typeface="Arial"/>
              <a:ea typeface="Arial"/>
              <a:cs typeface="Arial"/>
            </a:rPr>
            <a:t>Included in the other payables is part of the balance of the purchase consideration (inclusive of interest) to the vendors of HPD Systems Sdn Bhd, DGN Systems Sdn Bhd  and EIX Solutions Sdn Bhd  amounting to RM2,010,027.75.</a:t>
          </a:r>
        </a:p>
      </xdr:txBody>
    </xdr:sp>
    <xdr:clientData/>
  </xdr:twoCellAnchor>
  <xdr:twoCellAnchor>
    <xdr:from>
      <xdr:col>1</xdr:col>
      <xdr:colOff>0</xdr:colOff>
      <xdr:row>153</xdr:row>
      <xdr:rowOff>0</xdr:rowOff>
    </xdr:from>
    <xdr:to>
      <xdr:col>9</xdr:col>
      <xdr:colOff>9525</xdr:colOff>
      <xdr:row>155</xdr:row>
      <xdr:rowOff>38100</xdr:rowOff>
    </xdr:to>
    <xdr:sp>
      <xdr:nvSpPr>
        <xdr:cNvPr id="10" name="TextBox 10"/>
        <xdr:cNvSpPr txBox="1">
          <a:spLocks noChangeArrowheads="1"/>
        </xdr:cNvSpPr>
      </xdr:nvSpPr>
      <xdr:spPr>
        <a:xfrm>
          <a:off x="428625" y="28203525"/>
          <a:ext cx="6753225" cy="361950"/>
        </a:xfrm>
        <a:prstGeom prst="rect">
          <a:avLst/>
        </a:prstGeom>
        <a:solidFill>
          <a:srgbClr val="FFFFFF">
            <a:alpha val="50000"/>
          </a:srgbClr>
        </a:solidFill>
        <a:ln w="9525" cmpd="sng">
          <a:noFill/>
        </a:ln>
      </xdr:spPr>
      <xdr:txBody>
        <a:bodyPr vertOverflow="clip" wrap="square"/>
        <a:p>
          <a:pPr algn="l">
            <a:defRPr/>
          </a:pPr>
          <a:r>
            <a:rPr lang="en-US" cap="none" sz="1000" b="0" i="0" u="none" baseline="0">
              <a:latin typeface="Arial"/>
              <a:ea typeface="Arial"/>
              <a:cs typeface="Arial"/>
            </a:rPr>
            <a:t>There is no dilution in the Company's earnings per share as the market values of the securities were lower than the exercise prices.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7"/>
  <sheetViews>
    <sheetView workbookViewId="0" topLeftCell="A103">
      <selection activeCell="A108" sqref="A108"/>
    </sheetView>
  </sheetViews>
  <sheetFormatPr defaultColWidth="10.57421875" defaultRowHeight="12.75"/>
  <cols>
    <col min="1" max="1" width="40.00390625" style="23" customWidth="1"/>
    <col min="2" max="2" width="5.7109375" style="23" customWidth="1"/>
    <col min="3" max="3" width="18.28125" style="23" customWidth="1"/>
    <col min="4" max="4" width="2.7109375" style="23" customWidth="1"/>
    <col min="5" max="5" width="18.7109375" style="23" customWidth="1"/>
    <col min="6" max="16384" width="10.57421875" style="23" customWidth="1"/>
  </cols>
  <sheetData>
    <row r="1" s="1" customFormat="1" ht="15">
      <c r="A1" s="1" t="s">
        <v>0</v>
      </c>
    </row>
    <row r="2" s="1" customFormat="1" ht="15">
      <c r="A2" s="1" t="s">
        <v>1</v>
      </c>
    </row>
    <row r="3" s="1" customFormat="1" ht="15">
      <c r="A3" s="1" t="s">
        <v>2</v>
      </c>
    </row>
    <row r="4" spans="3:5" s="1" customFormat="1" ht="15">
      <c r="C4" s="2" t="s">
        <v>3</v>
      </c>
      <c r="E4" s="2" t="s">
        <v>4</v>
      </c>
    </row>
    <row r="5" spans="3:5" s="1" customFormat="1" ht="15">
      <c r="C5" s="2" t="s">
        <v>5</v>
      </c>
      <c r="D5" s="2"/>
      <c r="E5" s="2" t="s">
        <v>5</v>
      </c>
    </row>
    <row r="6" spans="3:5" s="1" customFormat="1" ht="15">
      <c r="C6" s="2" t="s">
        <v>6</v>
      </c>
      <c r="D6" s="2"/>
      <c r="E6" s="2" t="s">
        <v>7</v>
      </c>
    </row>
    <row r="7" spans="3:5" s="1" customFormat="1" ht="15">
      <c r="C7" s="2" t="s">
        <v>8</v>
      </c>
      <c r="D7" s="2"/>
      <c r="E7" s="2" t="s">
        <v>9</v>
      </c>
    </row>
    <row r="8" spans="3:5" s="1" customFormat="1" ht="15">
      <c r="C8" s="2" t="s">
        <v>10</v>
      </c>
      <c r="D8" s="2"/>
      <c r="E8" s="2" t="s">
        <v>11</v>
      </c>
    </row>
    <row r="9" spans="3:5" s="1" customFormat="1" ht="15">
      <c r="C9" s="3" t="s">
        <v>12</v>
      </c>
      <c r="D9" s="4"/>
      <c r="E9" s="3" t="s">
        <v>13</v>
      </c>
    </row>
    <row r="10" spans="3:5" s="1" customFormat="1" ht="15">
      <c r="C10" s="2" t="s">
        <v>14</v>
      </c>
      <c r="D10" s="2"/>
      <c r="E10" s="2" t="s">
        <v>14</v>
      </c>
    </row>
    <row r="11" s="5" customFormat="1" ht="14.25"/>
    <row r="12" spans="1:5" s="5" customFormat="1" ht="14.25">
      <c r="A12" s="5" t="s">
        <v>15</v>
      </c>
      <c r="C12" s="6">
        <v>93831</v>
      </c>
      <c r="D12" s="7"/>
      <c r="E12" s="7">
        <v>95389</v>
      </c>
    </row>
    <row r="13" spans="1:5" s="5" customFormat="1" ht="14.25">
      <c r="A13" s="5" t="s">
        <v>16</v>
      </c>
      <c r="C13" s="7">
        <v>0</v>
      </c>
      <c r="D13" s="7"/>
      <c r="E13" s="7">
        <v>0</v>
      </c>
    </row>
    <row r="14" spans="1:5" s="5" customFormat="1" ht="14.25">
      <c r="A14" s="5" t="s">
        <v>17</v>
      </c>
      <c r="C14" s="7">
        <v>2442</v>
      </c>
      <c r="D14" s="7"/>
      <c r="E14" s="7">
        <v>2442</v>
      </c>
    </row>
    <row r="15" spans="1:5" s="5" customFormat="1" ht="14.25">
      <c r="A15" s="5" t="s">
        <v>18</v>
      </c>
      <c r="C15" s="7">
        <v>57531</v>
      </c>
      <c r="D15" s="7"/>
      <c r="E15" s="7">
        <v>58095</v>
      </c>
    </row>
    <row r="16" spans="3:5" s="5" customFormat="1" ht="14.25">
      <c r="C16" s="7"/>
      <c r="D16" s="7"/>
      <c r="E16" s="7"/>
    </row>
    <row r="17" spans="1:5" s="5" customFormat="1" ht="14.25">
      <c r="A17" s="8"/>
      <c r="B17" s="8"/>
      <c r="C17" s="9">
        <f>SUM(C12:C16)</f>
        <v>153804</v>
      </c>
      <c r="D17" s="7"/>
      <c r="E17" s="9">
        <f>SUM(E12:E16)</f>
        <v>155926</v>
      </c>
    </row>
    <row r="18" spans="1:5" s="5" customFormat="1" ht="14.25">
      <c r="A18" s="5" t="s">
        <v>19</v>
      </c>
      <c r="C18" s="7"/>
      <c r="D18" s="7"/>
      <c r="E18" s="7"/>
    </row>
    <row r="19" spans="1:5" s="5" customFormat="1" ht="14.25">
      <c r="A19" s="5" t="s">
        <v>20</v>
      </c>
      <c r="C19" s="7">
        <v>22613</v>
      </c>
      <c r="D19" s="7"/>
      <c r="E19" s="7">
        <v>19476</v>
      </c>
    </row>
    <row r="20" spans="1:5" s="5" customFormat="1" ht="14.25">
      <c r="A20" s="5" t="s">
        <v>21</v>
      </c>
      <c r="C20" s="6">
        <v>110762</v>
      </c>
      <c r="D20" s="7"/>
      <c r="E20" s="7">
        <v>120336</v>
      </c>
    </row>
    <row r="21" spans="1:5" s="5" customFormat="1" ht="14.25">
      <c r="A21" s="5" t="s">
        <v>22</v>
      </c>
      <c r="C21" s="6">
        <v>11847</v>
      </c>
      <c r="D21" s="7"/>
      <c r="E21" s="7">
        <v>8370</v>
      </c>
    </row>
    <row r="22" spans="1:5" s="5" customFormat="1" ht="14.25">
      <c r="A22" s="5" t="s">
        <v>23</v>
      </c>
      <c r="C22" s="7">
        <v>0</v>
      </c>
      <c r="D22" s="7"/>
      <c r="E22" s="7">
        <v>0</v>
      </c>
    </row>
    <row r="23" spans="1:5" s="5" customFormat="1" ht="14.25">
      <c r="A23" s="5" t="s">
        <v>24</v>
      </c>
      <c r="C23" s="7">
        <v>5222</v>
      </c>
      <c r="D23" s="7"/>
      <c r="E23" s="7">
        <v>5439</v>
      </c>
    </row>
    <row r="24" spans="1:5" s="5" customFormat="1" ht="14.25">
      <c r="A24" s="5" t="s">
        <v>25</v>
      </c>
      <c r="C24" s="6">
        <v>5136</v>
      </c>
      <c r="D24" s="7"/>
      <c r="E24" s="7">
        <v>10226</v>
      </c>
    </row>
    <row r="25" spans="1:5" s="5" customFormat="1" ht="15">
      <c r="A25" s="8"/>
      <c r="B25" s="10"/>
      <c r="C25" s="9">
        <f>SUM(C19:C24)</f>
        <v>155580</v>
      </c>
      <c r="D25" s="7"/>
      <c r="E25" s="9">
        <f>SUM(E19:E24)</f>
        <v>163847</v>
      </c>
    </row>
    <row r="26" spans="1:5" s="5" customFormat="1" ht="15">
      <c r="A26" s="5" t="s">
        <v>26</v>
      </c>
      <c r="B26" s="2"/>
      <c r="C26" s="7"/>
      <c r="D26" s="7"/>
      <c r="E26" s="7"/>
    </row>
    <row r="27" spans="1:5" s="5" customFormat="1" ht="15">
      <c r="A27" s="5" t="s">
        <v>27</v>
      </c>
      <c r="B27" s="2"/>
      <c r="C27" s="6">
        <v>58629</v>
      </c>
      <c r="D27" s="7"/>
      <c r="E27" s="7">
        <v>61753</v>
      </c>
    </row>
    <row r="28" spans="1:5" s="5" customFormat="1" ht="15">
      <c r="A28" s="5" t="s">
        <v>28</v>
      </c>
      <c r="B28" s="2"/>
      <c r="C28" s="6">
        <v>8145</v>
      </c>
      <c r="D28" s="7"/>
      <c r="E28" s="7">
        <v>18465</v>
      </c>
    </row>
    <row r="29" spans="1:5" s="5" customFormat="1" ht="14.25">
      <c r="A29" s="5" t="s">
        <v>29</v>
      </c>
      <c r="C29" s="6">
        <v>66267</v>
      </c>
      <c r="D29" s="7"/>
      <c r="E29" s="7">
        <v>64395</v>
      </c>
    </row>
    <row r="30" spans="1:5" s="5" customFormat="1" ht="14.25">
      <c r="A30" s="5" t="s">
        <v>30</v>
      </c>
      <c r="C30" s="7">
        <v>1669</v>
      </c>
      <c r="D30" s="7"/>
      <c r="E30" s="7">
        <v>1894</v>
      </c>
    </row>
    <row r="31" spans="1:5" s="5" customFormat="1" ht="14.25">
      <c r="A31" s="8"/>
      <c r="B31" s="8"/>
      <c r="C31" s="9">
        <f>SUM(C27:C30)</f>
        <v>134710</v>
      </c>
      <c r="D31" s="7"/>
      <c r="E31" s="9">
        <f>SUM(E27:E30)</f>
        <v>146507</v>
      </c>
    </row>
    <row r="32" spans="3:5" s="5" customFormat="1" ht="14.25">
      <c r="C32" s="7"/>
      <c r="D32" s="7"/>
      <c r="E32" s="7"/>
    </row>
    <row r="33" spans="1:5" s="5" customFormat="1" ht="14.25">
      <c r="A33" s="5" t="s">
        <v>31</v>
      </c>
      <c r="C33" s="11">
        <f>+C25-C31</f>
        <v>20870</v>
      </c>
      <c r="D33" s="7"/>
      <c r="E33" s="11">
        <f>+E25-E31</f>
        <v>17340</v>
      </c>
    </row>
    <row r="34" spans="3:5" s="5" customFormat="1" ht="14.25">
      <c r="C34" s="12"/>
      <c r="D34" s="7"/>
      <c r="E34" s="12"/>
    </row>
    <row r="35" spans="3:5" s="5" customFormat="1" ht="15" thickBot="1">
      <c r="C35" s="13">
        <f>+C17+C33</f>
        <v>174674</v>
      </c>
      <c r="D35" s="7"/>
      <c r="E35" s="13">
        <f>+E17+E33</f>
        <v>173266</v>
      </c>
    </row>
    <row r="36" spans="3:5" s="5" customFormat="1" ht="14.25">
      <c r="C36" s="6"/>
      <c r="D36" s="7"/>
      <c r="E36" s="7"/>
    </row>
    <row r="37" spans="1:5" s="5" customFormat="1" ht="14.25">
      <c r="A37" s="5" t="s">
        <v>32</v>
      </c>
      <c r="C37" s="6">
        <v>62046</v>
      </c>
      <c r="D37" s="7"/>
      <c r="E37" s="7">
        <v>61198</v>
      </c>
    </row>
    <row r="38" spans="1:5" s="5" customFormat="1" ht="14.25">
      <c r="A38" s="5" t="s">
        <v>33</v>
      </c>
      <c r="C38" s="14">
        <v>40217</v>
      </c>
      <c r="D38" s="12"/>
      <c r="E38" s="15">
        <v>36575</v>
      </c>
    </row>
    <row r="39" spans="1:5" s="5" customFormat="1" ht="14.25">
      <c r="A39" s="5" t="s">
        <v>34</v>
      </c>
      <c r="C39" s="16">
        <v>52224</v>
      </c>
      <c r="D39" s="12"/>
      <c r="E39" s="17">
        <v>55447</v>
      </c>
    </row>
    <row r="40" spans="1:5" s="5" customFormat="1" ht="14.25">
      <c r="A40" s="5" t="s">
        <v>35</v>
      </c>
      <c r="C40" s="6">
        <f>SUM(C37:C39)</f>
        <v>154487</v>
      </c>
      <c r="D40" s="7"/>
      <c r="E40" s="6">
        <f>SUM(E37:E39)</f>
        <v>153220</v>
      </c>
    </row>
    <row r="41" spans="1:5" s="5" customFormat="1" ht="14.25">
      <c r="A41" s="5" t="s">
        <v>36</v>
      </c>
      <c r="C41" s="6">
        <v>16442</v>
      </c>
      <c r="D41" s="7"/>
      <c r="E41" s="7">
        <v>15972</v>
      </c>
    </row>
    <row r="42" spans="1:5" s="5" customFormat="1" ht="14.25">
      <c r="A42" s="5" t="s">
        <v>37</v>
      </c>
      <c r="C42" s="6">
        <v>543</v>
      </c>
      <c r="D42" s="7"/>
      <c r="E42" s="7">
        <v>609</v>
      </c>
    </row>
    <row r="43" spans="1:5" s="5" customFormat="1" ht="14.25">
      <c r="A43" s="5" t="s">
        <v>38</v>
      </c>
      <c r="C43" s="7">
        <v>0</v>
      </c>
      <c r="D43" s="7"/>
      <c r="E43" s="7">
        <v>0</v>
      </c>
    </row>
    <row r="44" spans="1:5" s="5" customFormat="1" ht="14.25">
      <c r="A44" s="5" t="s">
        <v>39</v>
      </c>
      <c r="C44" s="12">
        <v>3202</v>
      </c>
      <c r="D44" s="7"/>
      <c r="E44" s="12">
        <v>3465</v>
      </c>
    </row>
    <row r="45" spans="3:5" s="5" customFormat="1" ht="15" thickBot="1">
      <c r="C45" s="18">
        <f>SUM(C40:C44)</f>
        <v>174674</v>
      </c>
      <c r="D45" s="12"/>
      <c r="E45" s="18">
        <f>SUM(E40:E44)</f>
        <v>173266</v>
      </c>
    </row>
    <row r="46" spans="3:5" s="5" customFormat="1" ht="14.25">
      <c r="C46" s="12"/>
      <c r="D46" s="12"/>
      <c r="E46" s="12"/>
    </row>
    <row r="47" spans="1:5" s="5" customFormat="1" ht="14.25">
      <c r="A47" s="5" t="s">
        <v>40</v>
      </c>
      <c r="C47" s="19"/>
      <c r="D47" s="19"/>
      <c r="E47" s="19"/>
    </row>
    <row r="48" s="5" customFormat="1" ht="14.25">
      <c r="A48" s="5" t="s">
        <v>41</v>
      </c>
    </row>
    <row r="49" s="5" customFormat="1" ht="14.25">
      <c r="A49" s="8" t="s">
        <v>42</v>
      </c>
    </row>
    <row r="50" spans="1:5" s="5" customFormat="1" ht="14.25">
      <c r="A50" s="8" t="s">
        <v>43</v>
      </c>
      <c r="C50" s="20">
        <v>1.56</v>
      </c>
      <c r="E50" s="20">
        <v>1.55</v>
      </c>
    </row>
    <row r="51" spans="1:5" s="5" customFormat="1" ht="14.25">
      <c r="A51" s="8" t="s">
        <v>44</v>
      </c>
      <c r="C51" s="21"/>
      <c r="D51" s="21"/>
      <c r="E51" s="21"/>
    </row>
    <row r="52" spans="1:5" s="5" customFormat="1" ht="14.25">
      <c r="A52" s="8" t="s">
        <v>45</v>
      </c>
      <c r="C52" s="21"/>
      <c r="D52" s="21"/>
      <c r="E52" s="21"/>
    </row>
    <row r="53" spans="1:5" s="5" customFormat="1" ht="14.25">
      <c r="A53" s="8" t="s">
        <v>46</v>
      </c>
      <c r="C53" s="21"/>
      <c r="D53" s="21"/>
      <c r="E53" s="21"/>
    </row>
    <row r="54" spans="1:5" s="5" customFormat="1" ht="14.25">
      <c r="A54" s="8" t="s">
        <v>47</v>
      </c>
      <c r="C54" s="22">
        <v>1.28</v>
      </c>
      <c r="D54" s="21"/>
      <c r="E54" s="22">
        <v>1.2551108752713447</v>
      </c>
    </row>
    <row r="55" spans="3:5" s="5" customFormat="1" ht="14.25">
      <c r="C55" s="22"/>
      <c r="D55" s="21"/>
      <c r="E55" s="22"/>
    </row>
    <row r="56" s="5" customFormat="1" ht="14.25"/>
    <row r="57" spans="1:5" s="1" customFormat="1" ht="33.75" customHeight="1">
      <c r="A57" s="151" t="s">
        <v>48</v>
      </c>
      <c r="B57" s="151"/>
      <c r="C57" s="151"/>
      <c r="D57" s="151"/>
      <c r="E57" s="151"/>
    </row>
    <row r="58" s="1" customFormat="1" ht="15"/>
  </sheetData>
  <mergeCells count="1">
    <mergeCell ref="A57:E57"/>
  </mergeCells>
  <printOptions/>
  <pageMargins left="0.7480314960629921" right="0" top="0.43" bottom="0" header="0" footer="0.28"/>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1:F42"/>
  <sheetViews>
    <sheetView zoomScale="75" zoomScaleNormal="75" workbookViewId="0" topLeftCell="A1">
      <selection activeCell="A1" sqref="A1"/>
    </sheetView>
  </sheetViews>
  <sheetFormatPr defaultColWidth="9.140625" defaultRowHeight="12.75"/>
  <cols>
    <col min="1" max="1" width="31.140625" style="24" customWidth="1"/>
    <col min="2" max="5" width="20.7109375" style="24" customWidth="1"/>
    <col min="6" max="6" width="2.7109375" style="24" customWidth="1"/>
    <col min="7" max="7" width="9.00390625" style="24" customWidth="1"/>
    <col min="8" max="16384" width="9.140625" style="24" customWidth="1"/>
  </cols>
  <sheetData>
    <row r="1" ht="15">
      <c r="A1" s="1" t="s">
        <v>0</v>
      </c>
    </row>
    <row r="2" ht="15">
      <c r="A2" s="1" t="s">
        <v>49</v>
      </c>
    </row>
    <row r="3" ht="15">
      <c r="A3" s="1" t="s">
        <v>50</v>
      </c>
    </row>
    <row r="4" ht="15">
      <c r="A4" s="1"/>
    </row>
    <row r="5" spans="1:6" ht="15">
      <c r="A5" s="5"/>
      <c r="B5" s="152" t="s">
        <v>51</v>
      </c>
      <c r="C5" s="152"/>
      <c r="D5" s="152" t="s">
        <v>52</v>
      </c>
      <c r="E5" s="152"/>
      <c r="F5" s="2"/>
    </row>
    <row r="6" spans="2:6" ht="15">
      <c r="B6" s="2" t="s">
        <v>8</v>
      </c>
      <c r="C6" s="2" t="s">
        <v>53</v>
      </c>
      <c r="D6" s="2" t="s">
        <v>8</v>
      </c>
      <c r="E6" s="2" t="s">
        <v>53</v>
      </c>
      <c r="F6" s="2"/>
    </row>
    <row r="7" spans="2:6" ht="15">
      <c r="B7" s="2" t="s">
        <v>54</v>
      </c>
      <c r="C7" s="2" t="s">
        <v>55</v>
      </c>
      <c r="D7" s="2" t="s">
        <v>54</v>
      </c>
      <c r="E7" s="2" t="s">
        <v>55</v>
      </c>
      <c r="F7" s="2"/>
    </row>
    <row r="8" spans="2:6" ht="15">
      <c r="B8" s="2" t="s">
        <v>10</v>
      </c>
      <c r="C8" s="2" t="s">
        <v>10</v>
      </c>
      <c r="D8" s="2" t="s">
        <v>56</v>
      </c>
      <c r="E8" s="2" t="s">
        <v>57</v>
      </c>
      <c r="F8" s="2"/>
    </row>
    <row r="9" spans="1:6" ht="15">
      <c r="A9" s="5"/>
      <c r="B9" s="25">
        <v>38077</v>
      </c>
      <c r="C9" s="25">
        <v>37711</v>
      </c>
      <c r="D9" s="26">
        <f>+B9</f>
        <v>38077</v>
      </c>
      <c r="E9" s="26">
        <f>+C9</f>
        <v>37711</v>
      </c>
      <c r="F9" s="2"/>
    </row>
    <row r="10" spans="1:6" ht="15">
      <c r="A10" s="5"/>
      <c r="B10" s="2" t="s">
        <v>58</v>
      </c>
      <c r="C10" s="2" t="s">
        <v>58</v>
      </c>
      <c r="D10" s="2" t="s">
        <v>58</v>
      </c>
      <c r="E10" s="2" t="s">
        <v>58</v>
      </c>
      <c r="F10" s="2"/>
    </row>
    <row r="11" spans="1:6" ht="14.25">
      <c r="A11" s="5" t="s">
        <v>59</v>
      </c>
      <c r="B11" s="27">
        <v>103587</v>
      </c>
      <c r="C11" s="27">
        <v>57715</v>
      </c>
      <c r="D11" s="27">
        <v>103587</v>
      </c>
      <c r="E11" s="27">
        <v>57715</v>
      </c>
      <c r="F11" s="27"/>
    </row>
    <row r="12" spans="1:6" ht="14.25">
      <c r="A12" s="5"/>
      <c r="B12" s="28"/>
      <c r="C12" s="27"/>
      <c r="D12" s="28"/>
      <c r="E12" s="27"/>
      <c r="F12" s="27"/>
    </row>
    <row r="13" spans="1:6" ht="14.25">
      <c r="A13" s="5" t="s">
        <v>60</v>
      </c>
      <c r="B13" s="29">
        <v>-99617</v>
      </c>
      <c r="C13" s="27">
        <v>-55010</v>
      </c>
      <c r="D13" s="29">
        <v>-99617</v>
      </c>
      <c r="E13" s="27">
        <v>-55010</v>
      </c>
      <c r="F13" s="27"/>
    </row>
    <row r="14" spans="1:6" ht="14.25">
      <c r="A14" s="8"/>
      <c r="B14" s="30"/>
      <c r="C14" s="28"/>
      <c r="D14" s="30"/>
      <c r="E14" s="28"/>
      <c r="F14" s="31"/>
    </row>
    <row r="15" spans="1:6" ht="14.25">
      <c r="A15" s="5" t="s">
        <v>61</v>
      </c>
      <c r="B15" s="32">
        <v>149</v>
      </c>
      <c r="C15" s="33">
        <v>369</v>
      </c>
      <c r="D15" s="32">
        <v>149</v>
      </c>
      <c r="E15" s="33">
        <v>369</v>
      </c>
      <c r="F15" s="34"/>
    </row>
    <row r="16" spans="1:6" ht="14.25">
      <c r="A16" s="5"/>
      <c r="B16" s="30"/>
      <c r="C16" s="28"/>
      <c r="D16" s="30"/>
      <c r="E16" s="28"/>
      <c r="F16" s="31"/>
    </row>
    <row r="17" spans="1:6" ht="14.25">
      <c r="A17" s="5" t="s">
        <v>62</v>
      </c>
      <c r="B17" s="29">
        <f>SUM(B11:B15)</f>
        <v>4119</v>
      </c>
      <c r="C17" s="29">
        <v>3074</v>
      </c>
      <c r="D17" s="29">
        <f>SUM(D11:D15)</f>
        <v>4119</v>
      </c>
      <c r="E17" s="29">
        <v>3074</v>
      </c>
      <c r="F17" s="34"/>
    </row>
    <row r="18" spans="1:6" ht="14.25">
      <c r="A18" s="5"/>
      <c r="B18" s="30"/>
      <c r="C18" s="28"/>
      <c r="D18" s="30"/>
      <c r="E18" s="28"/>
      <c r="F18" s="31"/>
    </row>
    <row r="19" spans="1:6" ht="14.25">
      <c r="A19" s="8" t="s">
        <v>63</v>
      </c>
      <c r="B19" s="29">
        <v>-780</v>
      </c>
      <c r="C19" s="27">
        <v>-929</v>
      </c>
      <c r="D19" s="29">
        <v>-780</v>
      </c>
      <c r="E19" s="27">
        <v>-929</v>
      </c>
      <c r="F19" s="34"/>
    </row>
    <row r="20" spans="1:6" ht="14.25">
      <c r="A20" s="5"/>
      <c r="B20" s="30"/>
      <c r="C20" s="28"/>
      <c r="D20" s="30"/>
      <c r="E20" s="28"/>
      <c r="F20" s="31"/>
    </row>
    <row r="21" spans="1:6" ht="14.25">
      <c r="A21" s="5" t="s">
        <v>64</v>
      </c>
      <c r="B21" s="29">
        <v>0</v>
      </c>
      <c r="C21" s="27">
        <v>-1133</v>
      </c>
      <c r="D21" s="29">
        <v>0</v>
      </c>
      <c r="E21" s="27">
        <v>-1133</v>
      </c>
      <c r="F21" s="31"/>
    </row>
    <row r="22" spans="1:6" ht="14.25">
      <c r="A22" s="5"/>
      <c r="B22" s="32"/>
      <c r="C22" s="33"/>
      <c r="D22" s="32"/>
      <c r="E22" s="33"/>
      <c r="F22" s="34"/>
    </row>
    <row r="23" spans="1:6" ht="14.25">
      <c r="A23" s="5"/>
      <c r="B23" s="30"/>
      <c r="C23" s="28"/>
      <c r="D23" s="30"/>
      <c r="E23" s="28"/>
      <c r="F23" s="31"/>
    </row>
    <row r="24" spans="1:6" ht="14.25">
      <c r="A24" s="5" t="s">
        <v>65</v>
      </c>
      <c r="B24" s="29">
        <f>SUM(B17:B21)</f>
        <v>3339</v>
      </c>
      <c r="C24" s="29">
        <v>1012</v>
      </c>
      <c r="D24" s="29">
        <f>SUM(D17:D21)</f>
        <v>3339</v>
      </c>
      <c r="E24" s="29">
        <v>1012</v>
      </c>
      <c r="F24" s="27"/>
    </row>
    <row r="25" spans="1:6" ht="14.25">
      <c r="A25" s="5"/>
      <c r="B25" s="30"/>
      <c r="C25" s="28"/>
      <c r="D25" s="30"/>
      <c r="E25" s="28"/>
      <c r="F25" s="28"/>
    </row>
    <row r="26" spans="1:6" ht="14.25">
      <c r="A26" s="5" t="s">
        <v>66</v>
      </c>
      <c r="B26" s="32">
        <v>-795</v>
      </c>
      <c r="C26" s="33">
        <v>-752</v>
      </c>
      <c r="D26" s="32">
        <v>-795</v>
      </c>
      <c r="E26" s="33">
        <v>-752</v>
      </c>
      <c r="F26" s="34"/>
    </row>
    <row r="27" spans="1:6" ht="14.25">
      <c r="A27" s="5"/>
      <c r="B27" s="30"/>
      <c r="C27" s="28"/>
      <c r="D27" s="30"/>
      <c r="E27" s="28"/>
      <c r="F27" s="28"/>
    </row>
    <row r="28" spans="1:6" ht="14.25">
      <c r="A28" s="5" t="s">
        <v>67</v>
      </c>
      <c r="B28" s="29">
        <f>SUM(B24:B26)</f>
        <v>2544</v>
      </c>
      <c r="C28" s="29">
        <v>260</v>
      </c>
      <c r="D28" s="29">
        <f>SUM(D24:D26)</f>
        <v>2544</v>
      </c>
      <c r="E28" s="29">
        <v>260</v>
      </c>
      <c r="F28" s="27"/>
    </row>
    <row r="29" spans="1:6" ht="14.25">
      <c r="A29" s="5"/>
      <c r="B29" s="30"/>
      <c r="C29" s="28"/>
      <c r="D29" s="30"/>
      <c r="E29" s="28"/>
      <c r="F29" s="28"/>
    </row>
    <row r="30" spans="1:6" ht="14.25">
      <c r="A30" s="8" t="s">
        <v>68</v>
      </c>
      <c r="B30" s="29">
        <v>-470</v>
      </c>
      <c r="C30" s="27">
        <v>-133</v>
      </c>
      <c r="D30" s="29">
        <v>-470</v>
      </c>
      <c r="E30" s="27">
        <v>-133</v>
      </c>
      <c r="F30" s="34"/>
    </row>
    <row r="31" spans="1:6" ht="14.25">
      <c r="A31" s="5"/>
      <c r="B31" s="30"/>
      <c r="C31" s="28"/>
      <c r="D31" s="30"/>
      <c r="E31" s="28"/>
      <c r="F31" s="28"/>
    </row>
    <row r="32" spans="1:6" ht="15" thickBot="1">
      <c r="A32" s="5" t="s">
        <v>69</v>
      </c>
      <c r="B32" s="35">
        <f>SUM(B28:B30)</f>
        <v>2074</v>
      </c>
      <c r="C32" s="35">
        <v>127</v>
      </c>
      <c r="D32" s="35">
        <f>SUM(D28:D30)</f>
        <v>2074</v>
      </c>
      <c r="E32" s="35">
        <v>127</v>
      </c>
      <c r="F32" s="28"/>
    </row>
    <row r="33" spans="1:5" ht="14.25">
      <c r="A33" s="5"/>
      <c r="B33" s="37"/>
      <c r="C33" s="38"/>
      <c r="D33" s="37"/>
      <c r="E33" s="38"/>
    </row>
    <row r="34" spans="1:5" ht="14.25">
      <c r="A34" s="5" t="s">
        <v>70</v>
      </c>
      <c r="B34" s="39"/>
      <c r="C34" s="40"/>
      <c r="D34" s="39"/>
      <c r="E34" s="40"/>
    </row>
    <row r="35" spans="1:5" ht="14.25">
      <c r="A35" s="8" t="s">
        <v>71</v>
      </c>
      <c r="B35" s="22">
        <v>2.06</v>
      </c>
      <c r="C35" s="22">
        <v>-1.27</v>
      </c>
      <c r="D35" s="22">
        <v>2.06</v>
      </c>
      <c r="E35" s="22">
        <v>-1.27</v>
      </c>
    </row>
    <row r="36" spans="1:5" ht="15" thickBot="1">
      <c r="A36" s="5" t="s">
        <v>72</v>
      </c>
      <c r="B36" s="41" t="s">
        <v>73</v>
      </c>
      <c r="C36" s="42">
        <v>0</v>
      </c>
      <c r="D36" s="43">
        <v>0</v>
      </c>
      <c r="E36" s="42">
        <v>0</v>
      </c>
    </row>
    <row r="37" spans="1:5" ht="14.25">
      <c r="A37" s="5"/>
      <c r="B37" s="44"/>
      <c r="C37" s="45"/>
      <c r="D37" s="45"/>
      <c r="E37" s="46"/>
    </row>
    <row r="38" spans="1:5" ht="14.25">
      <c r="A38" s="5"/>
      <c r="B38" s="44"/>
      <c r="C38" s="45"/>
      <c r="D38" s="45"/>
      <c r="E38" s="46"/>
    </row>
    <row r="39" spans="1:5" ht="14.25">
      <c r="A39" s="5"/>
      <c r="B39" s="48"/>
      <c r="C39" s="49"/>
      <c r="D39" s="49"/>
      <c r="E39" s="47"/>
    </row>
    <row r="40" ht="14.25">
      <c r="A40" s="5"/>
    </row>
    <row r="41" spans="1:5" ht="33" customHeight="1">
      <c r="A41" s="151" t="s">
        <v>74</v>
      </c>
      <c r="B41" s="153"/>
      <c r="C41" s="153"/>
      <c r="D41" s="153"/>
      <c r="E41" s="153"/>
    </row>
    <row r="42" ht="15">
      <c r="A42" s="1"/>
    </row>
  </sheetData>
  <mergeCells count="3">
    <mergeCell ref="B5:C5"/>
    <mergeCell ref="D5:E5"/>
    <mergeCell ref="A41:E41"/>
  </mergeCells>
  <printOptions/>
  <pageMargins left="0.7480314960629921" right="0" top="0.984251968503937" bottom="0.984251968503937" header="0.5118110236220472" footer="0.5118110236220472"/>
  <pageSetup horizontalDpi="600" verticalDpi="600" orientation="portrait" scale="80" r:id="rId1"/>
</worksheet>
</file>

<file path=xl/worksheets/sheet3.xml><?xml version="1.0" encoding="utf-8"?>
<worksheet xmlns="http://schemas.openxmlformats.org/spreadsheetml/2006/main" xmlns:r="http://schemas.openxmlformats.org/officeDocument/2006/relationships">
  <sheetPr>
    <pageSetUpPr fitToPage="1"/>
  </sheetPr>
  <dimension ref="A1:K79"/>
  <sheetViews>
    <sheetView zoomScale="75" zoomScaleNormal="75" workbookViewId="0" topLeftCell="A1">
      <selection activeCell="A1" sqref="A1"/>
    </sheetView>
  </sheetViews>
  <sheetFormatPr defaultColWidth="9.140625" defaultRowHeight="12.75"/>
  <cols>
    <col min="1" max="1" width="4.7109375" style="5" customWidth="1"/>
    <col min="2" max="2" width="54.00390625" style="5" customWidth="1"/>
    <col min="3" max="3" width="17.421875" style="51" bestFit="1" customWidth="1"/>
    <col min="4" max="4" width="4.00390625" style="5" customWidth="1"/>
    <col min="5" max="5" width="17.421875" style="5" bestFit="1" customWidth="1"/>
    <col min="6" max="16384" width="9.140625" style="5" customWidth="1"/>
  </cols>
  <sheetData>
    <row r="1" ht="15">
      <c r="A1" s="50" t="s">
        <v>75</v>
      </c>
    </row>
    <row r="2" ht="15">
      <c r="A2" s="50" t="s">
        <v>76</v>
      </c>
    </row>
    <row r="3" ht="15" customHeight="1">
      <c r="A3" s="50" t="s">
        <v>77</v>
      </c>
    </row>
    <row r="4" spans="1:3" s="52" customFormat="1" ht="12" customHeight="1">
      <c r="A4" s="2"/>
      <c r="C4" s="53"/>
    </row>
    <row r="5" spans="2:11" ht="15">
      <c r="B5" s="20"/>
      <c r="C5" s="26" t="s">
        <v>78</v>
      </c>
      <c r="D5" s="26"/>
      <c r="E5" s="26" t="s">
        <v>78</v>
      </c>
      <c r="F5" s="21"/>
      <c r="G5" s="21"/>
      <c r="H5" s="21"/>
      <c r="I5" s="21"/>
      <c r="J5" s="21"/>
      <c r="K5" s="21"/>
    </row>
    <row r="6" spans="1:5" ht="15">
      <c r="A6" s="1"/>
      <c r="C6" s="3" t="s">
        <v>12</v>
      </c>
      <c r="E6" s="3" t="s">
        <v>79</v>
      </c>
    </row>
    <row r="7" spans="3:5" ht="15">
      <c r="C7" s="26" t="s">
        <v>80</v>
      </c>
      <c r="E7" s="26" t="s">
        <v>80</v>
      </c>
    </row>
    <row r="8" ht="15">
      <c r="A8" s="50" t="s">
        <v>81</v>
      </c>
    </row>
    <row r="9" spans="1:5" ht="14.25">
      <c r="A9" s="5" t="s">
        <v>82</v>
      </c>
      <c r="C9" s="27">
        <v>3339</v>
      </c>
      <c r="E9" s="27">
        <v>1012</v>
      </c>
    </row>
    <row r="10" spans="3:5" ht="14.25">
      <c r="C10" s="27"/>
      <c r="E10" s="27"/>
    </row>
    <row r="11" spans="1:5" ht="15">
      <c r="A11" s="50" t="s">
        <v>83</v>
      </c>
      <c r="C11" s="27"/>
      <c r="E11" s="27"/>
    </row>
    <row r="12" spans="2:5" ht="14.25">
      <c r="B12" s="5" t="s">
        <v>84</v>
      </c>
      <c r="C12" s="27">
        <v>3799</v>
      </c>
      <c r="E12" s="27">
        <v>2642</v>
      </c>
    </row>
    <row r="13" spans="2:5" ht="14.25">
      <c r="B13" s="5" t="s">
        <v>85</v>
      </c>
      <c r="C13" s="33">
        <v>0</v>
      </c>
      <c r="E13" s="33">
        <v>1122</v>
      </c>
    </row>
    <row r="14" spans="1:5" ht="14.25">
      <c r="A14" s="5" t="s">
        <v>86</v>
      </c>
      <c r="C14" s="27">
        <f>SUM(C9:C13)</f>
        <v>7138</v>
      </c>
      <c r="E14" s="27">
        <f>SUM(E9:E13)</f>
        <v>4776</v>
      </c>
    </row>
    <row r="15" spans="3:5" ht="14.25">
      <c r="C15" s="54"/>
      <c r="E15" s="27"/>
    </row>
    <row r="16" spans="1:5" ht="15">
      <c r="A16" s="50" t="s">
        <v>87</v>
      </c>
      <c r="C16" s="54"/>
      <c r="E16" s="27"/>
    </row>
    <row r="17" spans="2:5" ht="14.25">
      <c r="B17" s="5" t="s">
        <v>88</v>
      </c>
      <c r="C17" s="27">
        <v>3046</v>
      </c>
      <c r="E17" s="27">
        <v>13625</v>
      </c>
    </row>
    <row r="18" spans="2:5" ht="14.25">
      <c r="B18" s="5" t="s">
        <v>89</v>
      </c>
      <c r="C18" s="33">
        <v>-13445</v>
      </c>
      <c r="E18" s="33">
        <v>-14044</v>
      </c>
    </row>
    <row r="19" spans="1:5" ht="14.25">
      <c r="A19" s="5" t="s">
        <v>90</v>
      </c>
      <c r="C19" s="27">
        <f>SUM(C14:C18)</f>
        <v>-3261</v>
      </c>
      <c r="E19" s="27">
        <f>SUM(E14:E18)</f>
        <v>4357</v>
      </c>
    </row>
    <row r="20" spans="2:5" ht="14.25">
      <c r="B20" s="5" t="s">
        <v>91</v>
      </c>
      <c r="C20" s="33">
        <v>-1369</v>
      </c>
      <c r="E20" s="33">
        <v>-1353</v>
      </c>
    </row>
    <row r="21" spans="1:5" ht="14.25">
      <c r="A21" s="5" t="s">
        <v>92</v>
      </c>
      <c r="C21" s="27">
        <f>SUM(C19:C20)</f>
        <v>-4630</v>
      </c>
      <c r="E21" s="27">
        <f>SUM(E19:E20)</f>
        <v>3004</v>
      </c>
    </row>
    <row r="22" spans="3:5" ht="14.25">
      <c r="C22" s="54"/>
      <c r="E22" s="27"/>
    </row>
    <row r="23" spans="1:5" ht="15">
      <c r="A23" s="50" t="s">
        <v>93</v>
      </c>
      <c r="C23" s="54"/>
      <c r="E23" s="27"/>
    </row>
    <row r="24" spans="2:5" ht="14.25">
      <c r="B24" s="5" t="s">
        <v>17</v>
      </c>
      <c r="C24" s="33">
        <v>-1460</v>
      </c>
      <c r="E24" s="33">
        <v>-186</v>
      </c>
    </row>
    <row r="25" spans="3:5" ht="14.25">
      <c r="C25" s="27">
        <f>SUM(C24)</f>
        <v>-1460</v>
      </c>
      <c r="E25" s="27">
        <f>SUM(E24)</f>
        <v>-186</v>
      </c>
    </row>
    <row r="26" spans="3:5" ht="14.25">
      <c r="C26" s="54"/>
      <c r="E26" s="27"/>
    </row>
    <row r="27" spans="1:5" ht="15">
      <c r="A27" s="50" t="s">
        <v>94</v>
      </c>
      <c r="C27" s="54"/>
      <c r="E27" s="27"/>
    </row>
    <row r="28" spans="2:5" ht="14.25">
      <c r="B28" s="5" t="s">
        <v>95</v>
      </c>
      <c r="C28" s="27">
        <v>4993</v>
      </c>
      <c r="E28" s="27">
        <v>-1222</v>
      </c>
    </row>
    <row r="29" spans="2:5" ht="14.25">
      <c r="B29" s="5" t="s">
        <v>96</v>
      </c>
      <c r="C29" s="27">
        <v>-806</v>
      </c>
      <c r="E29" s="27">
        <v>-1812</v>
      </c>
    </row>
    <row r="30" spans="2:5" ht="14.25">
      <c r="B30" s="5" t="s">
        <v>97</v>
      </c>
      <c r="C30" s="33">
        <v>0</v>
      </c>
      <c r="E30" s="33">
        <v>0</v>
      </c>
    </row>
    <row r="31" spans="3:5" ht="14.25">
      <c r="C31" s="27">
        <f>SUM(C28:C30)</f>
        <v>4187</v>
      </c>
      <c r="E31" s="27">
        <f>SUM(E28:E30)</f>
        <v>-3034</v>
      </c>
    </row>
    <row r="32" spans="3:5" ht="14.25">
      <c r="C32" s="54"/>
      <c r="E32" s="54"/>
    </row>
    <row r="33" spans="1:5" ht="15">
      <c r="A33" s="50" t="s">
        <v>98</v>
      </c>
      <c r="B33" s="50"/>
      <c r="C33" s="27">
        <f>+C21+C25+C31</f>
        <v>-1903</v>
      </c>
      <c r="E33" s="27">
        <f>+E21+E25+E31</f>
        <v>-216</v>
      </c>
    </row>
    <row r="34" spans="1:5" ht="15">
      <c r="A34" s="50"/>
      <c r="B34" s="50"/>
      <c r="C34" s="27"/>
      <c r="E34" s="27"/>
    </row>
    <row r="35" spans="1:5" ht="15">
      <c r="A35" s="50" t="s">
        <v>99</v>
      </c>
      <c r="B35" s="50"/>
      <c r="C35" s="27">
        <v>-1365</v>
      </c>
      <c r="E35" s="27">
        <v>5876</v>
      </c>
    </row>
    <row r="36" spans="1:5" ht="15">
      <c r="A36" s="50"/>
      <c r="B36" s="50"/>
      <c r="C36" s="54"/>
      <c r="E36" s="27"/>
    </row>
    <row r="37" spans="1:5" ht="15">
      <c r="A37" s="50" t="s">
        <v>100</v>
      </c>
      <c r="B37" s="50"/>
      <c r="C37" s="54"/>
      <c r="E37" s="27"/>
    </row>
    <row r="38" spans="1:5" ht="15">
      <c r="A38" s="50" t="s">
        <v>101</v>
      </c>
      <c r="B38" s="50"/>
      <c r="C38" s="27">
        <v>-1</v>
      </c>
      <c r="E38" s="27">
        <v>-1</v>
      </c>
    </row>
    <row r="39" spans="1:5" ht="15">
      <c r="A39" s="50"/>
      <c r="B39" s="50"/>
      <c r="C39" s="54"/>
      <c r="E39" s="27"/>
    </row>
    <row r="40" spans="1:5" ht="15.75" thickBot="1">
      <c r="A40" s="50" t="s">
        <v>102</v>
      </c>
      <c r="B40" s="50"/>
      <c r="C40" s="36">
        <f>SUM(C33:C38)</f>
        <v>-3269</v>
      </c>
      <c r="E40" s="36">
        <f>SUM(E33:E38)</f>
        <v>5659</v>
      </c>
    </row>
    <row r="41" spans="1:5" ht="15">
      <c r="A41" s="50"/>
      <c r="B41" s="50"/>
      <c r="C41" s="21"/>
      <c r="E41" s="27"/>
    </row>
    <row r="42" spans="1:5" ht="15">
      <c r="A42" s="50" t="s">
        <v>103</v>
      </c>
      <c r="B42" s="50"/>
      <c r="E42" s="27"/>
    </row>
    <row r="43" spans="1:5" ht="15">
      <c r="A43" s="50"/>
      <c r="B43" s="50"/>
      <c r="E43" s="27"/>
    </row>
    <row r="44" spans="1:5" ht="15">
      <c r="A44" s="55" t="s">
        <v>104</v>
      </c>
      <c r="B44" s="50"/>
      <c r="C44" s="27">
        <v>5136</v>
      </c>
      <c r="E44" s="27">
        <v>2581</v>
      </c>
    </row>
    <row r="45" spans="1:5" ht="15">
      <c r="A45" s="55" t="s">
        <v>24</v>
      </c>
      <c r="B45" s="50"/>
      <c r="C45" s="56">
        <v>5222</v>
      </c>
      <c r="E45" s="56">
        <v>28007</v>
      </c>
    </row>
    <row r="46" spans="1:5" ht="15">
      <c r="A46" s="55" t="s">
        <v>105</v>
      </c>
      <c r="B46" s="50"/>
      <c r="C46" s="57">
        <v>-5222</v>
      </c>
      <c r="E46" s="57">
        <v>-17345</v>
      </c>
    </row>
    <row r="47" spans="1:5" ht="15">
      <c r="A47" s="55"/>
      <c r="B47" s="50"/>
      <c r="C47" s="15">
        <v>0</v>
      </c>
      <c r="E47" s="15">
        <v>10662</v>
      </c>
    </row>
    <row r="48" spans="1:5" ht="15">
      <c r="A48" s="55" t="s">
        <v>106</v>
      </c>
      <c r="B48" s="50"/>
      <c r="C48" s="27">
        <v>-8405</v>
      </c>
      <c r="E48" s="27">
        <v>-7584</v>
      </c>
    </row>
    <row r="49" spans="1:5" ht="15.75" thickBot="1">
      <c r="A49" s="50" t="s">
        <v>25</v>
      </c>
      <c r="B49" s="50"/>
      <c r="C49" s="36">
        <f>+C44+C47+C48</f>
        <v>-3269</v>
      </c>
      <c r="E49" s="36">
        <f>+E44+E47+E48</f>
        <v>5659</v>
      </c>
    </row>
    <row r="50" spans="1:3" ht="15">
      <c r="A50" s="50"/>
      <c r="B50" s="50"/>
      <c r="C50" s="15"/>
    </row>
    <row r="51" spans="1:5" ht="14.25">
      <c r="A51" s="55"/>
      <c r="B51" s="55"/>
      <c r="C51" s="24"/>
      <c r="D51" s="24"/>
      <c r="E51" s="58"/>
    </row>
    <row r="52" spans="1:5" ht="14.25">
      <c r="A52" s="55"/>
      <c r="B52" s="55"/>
      <c r="C52" s="24"/>
      <c r="D52" s="24"/>
      <c r="E52" s="58"/>
    </row>
    <row r="53" spans="1:5" ht="14.25">
      <c r="A53" s="55"/>
      <c r="B53" s="55"/>
      <c r="C53" s="24"/>
      <c r="D53" s="24"/>
      <c r="E53" s="24"/>
    </row>
    <row r="54" spans="1:5" ht="14.25">
      <c r="A54" s="55"/>
      <c r="B54" s="55"/>
      <c r="C54" s="24"/>
      <c r="D54" s="24"/>
      <c r="E54" s="58"/>
    </row>
    <row r="55" spans="1:5" ht="33.75" customHeight="1">
      <c r="A55" s="151" t="s">
        <v>107</v>
      </c>
      <c r="B55" s="153"/>
      <c r="C55" s="153"/>
      <c r="D55" s="153"/>
      <c r="E55" s="153"/>
    </row>
    <row r="56" spans="1:5" ht="14.25">
      <c r="A56" s="55"/>
      <c r="B56" s="55"/>
      <c r="C56" s="24"/>
      <c r="D56" s="24"/>
      <c r="E56" s="24"/>
    </row>
    <row r="57" spans="1:5" ht="14.25">
      <c r="A57" s="55"/>
      <c r="B57" s="55"/>
      <c r="C57" s="24"/>
      <c r="D57" s="24"/>
      <c r="E57" s="24"/>
    </row>
    <row r="58" spans="1:5" ht="14.25">
      <c r="A58" s="55"/>
      <c r="B58" s="55"/>
      <c r="C58" s="24"/>
      <c r="D58" s="24"/>
      <c r="E58" s="58"/>
    </row>
    <row r="59" spans="2:5" ht="14.25">
      <c r="B59" s="24"/>
      <c r="C59" s="24"/>
      <c r="D59" s="24"/>
      <c r="E59" s="58"/>
    </row>
    <row r="60" spans="1:5" ht="14.25">
      <c r="A60" s="55"/>
      <c r="B60" s="55"/>
      <c r="C60" s="24"/>
      <c r="D60" s="24"/>
      <c r="E60" s="24"/>
    </row>
    <row r="61" spans="2:5" ht="14.25">
      <c r="B61" s="55"/>
      <c r="C61" s="24"/>
      <c r="D61" s="24"/>
      <c r="E61" s="58"/>
    </row>
    <row r="62" spans="1:5" ht="14.25">
      <c r="A62" s="55"/>
      <c r="B62" s="55"/>
      <c r="C62" s="24"/>
      <c r="D62" s="24"/>
      <c r="E62" s="58"/>
    </row>
    <row r="63" spans="1:5" ht="14.25">
      <c r="A63" s="55"/>
      <c r="B63" s="24"/>
      <c r="C63" s="24"/>
      <c r="D63" s="24"/>
      <c r="E63" s="58"/>
    </row>
    <row r="64" ht="14.25">
      <c r="D64" s="59"/>
    </row>
    <row r="65" ht="14.25">
      <c r="D65" s="59"/>
    </row>
    <row r="66" ht="14.25">
      <c r="D66" s="60"/>
    </row>
    <row r="67" ht="14.25">
      <c r="D67" s="60"/>
    </row>
    <row r="68" ht="14.25">
      <c r="D68" s="61"/>
    </row>
    <row r="69" ht="14.25">
      <c r="D69" s="61"/>
    </row>
    <row r="70" ht="14.25">
      <c r="D70" s="60"/>
    </row>
    <row r="71" ht="14.25">
      <c r="D71" s="60"/>
    </row>
    <row r="72" ht="14.25">
      <c r="D72" s="60"/>
    </row>
    <row r="73" ht="14.25">
      <c r="D73" s="60"/>
    </row>
    <row r="74" spans="4:5" ht="14.25">
      <c r="D74" s="60"/>
      <c r="E74" s="62"/>
    </row>
    <row r="75" ht="14.25">
      <c r="D75" s="60"/>
    </row>
    <row r="76" ht="14.25">
      <c r="D76" s="60"/>
    </row>
    <row r="77" ht="15">
      <c r="D77" s="63"/>
    </row>
    <row r="78" ht="14.25">
      <c r="D78" s="62"/>
    </row>
    <row r="79" ht="14.25">
      <c r="D79" s="62"/>
    </row>
  </sheetData>
  <mergeCells count="1">
    <mergeCell ref="A55:E55"/>
  </mergeCells>
  <printOptions/>
  <pageMargins left="0.75" right="0.75" top="0.45" bottom="0.39" header="0.2" footer="0.26"/>
  <pageSetup fitToWidth="4" fitToHeight="1" horizontalDpi="600" verticalDpi="600" orientation="portrait" paperSize="9" scale="68" r:id="rId1"/>
  <rowBreaks count="1" manualBreakCount="1">
    <brk id="4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I44"/>
  <sheetViews>
    <sheetView zoomScale="75" zoomScaleNormal="75" workbookViewId="0" topLeftCell="A1">
      <selection activeCell="A1" sqref="A1"/>
    </sheetView>
  </sheetViews>
  <sheetFormatPr defaultColWidth="9.140625" defaultRowHeight="12.75"/>
  <cols>
    <col min="1" max="1" width="24.7109375" style="0" customWidth="1"/>
    <col min="2" max="2" width="10.57421875" style="0" customWidth="1"/>
    <col min="3" max="3" width="11.421875" style="0" customWidth="1"/>
    <col min="4" max="4" width="12.28125" style="0" customWidth="1"/>
    <col min="5" max="5" width="13.7109375" style="0" customWidth="1"/>
    <col min="6" max="6" width="12.421875" style="0" customWidth="1"/>
    <col min="7" max="7" width="13.421875" style="0" customWidth="1"/>
    <col min="8" max="8" width="14.7109375" style="0" customWidth="1"/>
    <col min="9" max="9" width="14.140625" style="0" customWidth="1"/>
  </cols>
  <sheetData>
    <row r="1" ht="15">
      <c r="A1" s="1" t="s">
        <v>0</v>
      </c>
    </row>
    <row r="2" ht="15">
      <c r="A2" s="50" t="s">
        <v>108</v>
      </c>
    </row>
    <row r="3" ht="15">
      <c r="A3" s="50" t="s">
        <v>77</v>
      </c>
    </row>
    <row r="5" spans="1:9" ht="12.75">
      <c r="A5" s="64"/>
      <c r="B5" s="65"/>
      <c r="C5" s="66"/>
      <c r="D5" s="154" t="s">
        <v>109</v>
      </c>
      <c r="E5" s="154"/>
      <c r="F5" s="154"/>
      <c r="G5" s="154"/>
      <c r="H5" s="67" t="s">
        <v>110</v>
      </c>
      <c r="I5" s="68"/>
    </row>
    <row r="6" spans="1:9" ht="12.75">
      <c r="A6" s="69"/>
      <c r="B6" s="70" t="s">
        <v>111</v>
      </c>
      <c r="C6" s="70" t="s">
        <v>34</v>
      </c>
      <c r="D6" s="70" t="s">
        <v>111</v>
      </c>
      <c r="E6" s="70" t="s">
        <v>112</v>
      </c>
      <c r="F6" s="70" t="s">
        <v>113</v>
      </c>
      <c r="G6" s="70" t="s">
        <v>114</v>
      </c>
      <c r="H6" s="70" t="s">
        <v>115</v>
      </c>
      <c r="I6" s="71"/>
    </row>
    <row r="7" spans="1:9" ht="12.75">
      <c r="A7" s="69" t="s">
        <v>116</v>
      </c>
      <c r="B7" s="70" t="s">
        <v>117</v>
      </c>
      <c r="C7" s="70"/>
      <c r="D7" s="70" t="s">
        <v>118</v>
      </c>
      <c r="E7" s="70" t="s">
        <v>119</v>
      </c>
      <c r="F7" s="70" t="s">
        <v>120</v>
      </c>
      <c r="G7" s="70" t="s">
        <v>121</v>
      </c>
      <c r="H7" s="70" t="s">
        <v>122</v>
      </c>
      <c r="I7" s="71" t="s">
        <v>123</v>
      </c>
    </row>
    <row r="8" spans="1:9" ht="12.75">
      <c r="A8" s="69"/>
      <c r="B8" s="70"/>
      <c r="C8" s="70"/>
      <c r="D8" s="70"/>
      <c r="E8" s="70"/>
      <c r="F8" s="70"/>
      <c r="G8" s="70" t="s">
        <v>120</v>
      </c>
      <c r="H8" s="70"/>
      <c r="I8" s="71"/>
    </row>
    <row r="9" spans="1:9" ht="12.75">
      <c r="A9" s="72"/>
      <c r="B9" s="73" t="s">
        <v>124</v>
      </c>
      <c r="C9" s="73" t="s">
        <v>124</v>
      </c>
      <c r="D9" s="73" t="s">
        <v>124</v>
      </c>
      <c r="E9" s="73" t="s">
        <v>124</v>
      </c>
      <c r="F9" s="73" t="s">
        <v>124</v>
      </c>
      <c r="G9" s="73" t="s">
        <v>124</v>
      </c>
      <c r="H9" s="73" t="s">
        <v>124</v>
      </c>
      <c r="I9" s="74" t="s">
        <v>124</v>
      </c>
    </row>
    <row r="11" spans="1:9" ht="12.75">
      <c r="A11" t="s">
        <v>125</v>
      </c>
      <c r="B11" s="75">
        <v>60001</v>
      </c>
      <c r="C11" s="75">
        <v>59999</v>
      </c>
      <c r="D11" s="75">
        <v>273</v>
      </c>
      <c r="E11" s="75">
        <v>1704</v>
      </c>
      <c r="F11" s="75">
        <v>700</v>
      </c>
      <c r="G11" s="75">
        <v>-132</v>
      </c>
      <c r="H11" s="75">
        <v>27698</v>
      </c>
      <c r="I11" s="76">
        <f>SUM(B11:H11)</f>
        <v>150243</v>
      </c>
    </row>
    <row r="12" spans="2:9" ht="12.75">
      <c r="B12" s="75"/>
      <c r="C12" s="75"/>
      <c r="D12" s="75"/>
      <c r="E12" s="75"/>
      <c r="F12" s="75"/>
      <c r="G12" s="75"/>
      <c r="H12" s="75"/>
      <c r="I12" s="75"/>
    </row>
    <row r="13" spans="1:9" s="77" customFormat="1" ht="12.75">
      <c r="A13" s="77" t="s">
        <v>127</v>
      </c>
      <c r="B13" s="76"/>
      <c r="C13" s="76"/>
      <c r="D13" s="76"/>
      <c r="E13" s="76"/>
      <c r="F13" s="76"/>
      <c r="G13" s="76"/>
      <c r="H13" s="76"/>
      <c r="I13" s="76"/>
    </row>
    <row r="14" spans="1:9" s="77" customFormat="1" ht="12.75">
      <c r="A14" s="77" t="s">
        <v>128</v>
      </c>
      <c r="B14" s="76"/>
      <c r="C14" s="76"/>
      <c r="D14" s="76"/>
      <c r="E14" s="76"/>
      <c r="F14" s="76"/>
      <c r="G14" s="76">
        <v>-1</v>
      </c>
      <c r="H14" s="76"/>
      <c r="I14" s="76">
        <f>SUM(B14:H14)</f>
        <v>-1</v>
      </c>
    </row>
    <row r="15" spans="2:9" s="77" customFormat="1" ht="12.75">
      <c r="B15" s="76"/>
      <c r="C15" s="76"/>
      <c r="D15" s="76"/>
      <c r="E15" s="76"/>
      <c r="F15" s="76"/>
      <c r="G15" s="76"/>
      <c r="H15" s="76"/>
      <c r="I15" s="76"/>
    </row>
    <row r="16" spans="1:9" ht="12.75">
      <c r="A16" t="s">
        <v>129</v>
      </c>
      <c r="B16" s="75"/>
      <c r="C16" s="75"/>
      <c r="D16" s="75"/>
      <c r="E16" s="75"/>
      <c r="F16" s="75"/>
      <c r="G16" s="75"/>
      <c r="H16" s="75">
        <v>127</v>
      </c>
      <c r="I16" s="76">
        <f>SUM(B16:H16)</f>
        <v>127</v>
      </c>
    </row>
    <row r="17" spans="2:9" ht="12.75">
      <c r="B17" s="75"/>
      <c r="C17" s="75"/>
      <c r="D17" s="75"/>
      <c r="E17" s="75"/>
      <c r="F17" s="75"/>
      <c r="G17" s="75"/>
      <c r="H17" s="75"/>
      <c r="I17" s="75"/>
    </row>
    <row r="18" spans="1:9" ht="12.75">
      <c r="A18" t="s">
        <v>96</v>
      </c>
      <c r="B18" s="75"/>
      <c r="C18" s="75"/>
      <c r="D18" s="75"/>
      <c r="E18" s="75"/>
      <c r="F18" s="75"/>
      <c r="G18" s="75"/>
      <c r="H18" s="75">
        <v>-888</v>
      </c>
      <c r="I18" s="76">
        <f>SUM(B18:H18)</f>
        <v>-888</v>
      </c>
    </row>
    <row r="19" spans="2:9" ht="12.75">
      <c r="B19" s="75"/>
      <c r="C19" s="75"/>
      <c r="D19" s="75"/>
      <c r="E19" s="75"/>
      <c r="F19" s="75"/>
      <c r="G19" s="75"/>
      <c r="H19" s="75"/>
      <c r="I19" s="76"/>
    </row>
    <row r="20" spans="1:9" ht="13.5" thickBot="1">
      <c r="A20" s="78" t="s">
        <v>130</v>
      </c>
      <c r="B20" s="79">
        <f>SUM(B11:B19)</f>
        <v>60001</v>
      </c>
      <c r="C20" s="79">
        <f aca="true" t="shared" si="0" ref="C20:I20">SUM(C11:C19)</f>
        <v>59999</v>
      </c>
      <c r="D20" s="79">
        <f t="shared" si="0"/>
        <v>273</v>
      </c>
      <c r="E20" s="79">
        <f t="shared" si="0"/>
        <v>1704</v>
      </c>
      <c r="F20" s="79">
        <f t="shared" si="0"/>
        <v>700</v>
      </c>
      <c r="G20" s="79">
        <f t="shared" si="0"/>
        <v>-133</v>
      </c>
      <c r="H20" s="79">
        <f t="shared" si="0"/>
        <v>26937</v>
      </c>
      <c r="I20" s="79">
        <f t="shared" si="0"/>
        <v>149481</v>
      </c>
    </row>
    <row r="21" spans="2:9" ht="12.75">
      <c r="B21" s="76"/>
      <c r="C21" s="76"/>
      <c r="D21" s="76"/>
      <c r="E21" s="76"/>
      <c r="F21" s="76"/>
      <c r="G21" s="76"/>
      <c r="H21" s="76"/>
      <c r="I21" s="76"/>
    </row>
    <row r="22" spans="2:9" ht="12.75">
      <c r="B22" s="76"/>
      <c r="C22" s="76"/>
      <c r="D22" s="76"/>
      <c r="E22" s="76"/>
      <c r="F22" s="76"/>
      <c r="G22" s="76"/>
      <c r="H22" s="76"/>
      <c r="I22" s="76"/>
    </row>
    <row r="23" spans="1:9" ht="12.75">
      <c r="A23" t="s">
        <v>131</v>
      </c>
      <c r="B23" s="75">
        <v>61198</v>
      </c>
      <c r="C23" s="75">
        <v>55447</v>
      </c>
      <c r="D23" s="75">
        <v>3542</v>
      </c>
      <c r="E23" s="75">
        <v>7589</v>
      </c>
      <c r="F23" s="75">
        <v>700</v>
      </c>
      <c r="G23" s="75">
        <v>-136</v>
      </c>
      <c r="H23" s="75">
        <v>24880.32704853375</v>
      </c>
      <c r="I23" s="76">
        <f>SUM(B23:H23)</f>
        <v>153220.32704853374</v>
      </c>
    </row>
    <row r="24" spans="2:9" ht="12.75">
      <c r="B24" s="75"/>
      <c r="C24" s="75"/>
      <c r="D24" s="75"/>
      <c r="E24" s="75"/>
      <c r="F24" s="75"/>
      <c r="G24" s="75"/>
      <c r="H24" s="75"/>
      <c r="I24" s="76"/>
    </row>
    <row r="25" spans="1:9" ht="38.25" customHeight="1">
      <c r="A25" s="80" t="s">
        <v>126</v>
      </c>
      <c r="B25" s="76">
        <v>848</v>
      </c>
      <c r="C25" s="76">
        <v>-3223</v>
      </c>
      <c r="D25" s="76">
        <v>2375</v>
      </c>
      <c r="E25" s="76"/>
      <c r="F25" s="76"/>
      <c r="G25" s="76"/>
      <c r="H25" s="76"/>
      <c r="I25" s="76">
        <f>SUM(B25:H25)</f>
        <v>0</v>
      </c>
    </row>
    <row r="26" spans="2:9" ht="12.75">
      <c r="B26" s="76"/>
      <c r="C26" s="76"/>
      <c r="D26" s="76"/>
      <c r="E26" s="76"/>
      <c r="F26" s="76"/>
      <c r="G26" s="76"/>
      <c r="H26" s="76"/>
      <c r="I26" s="76"/>
    </row>
    <row r="27" spans="1:9" ht="12.75">
      <c r="A27" t="s">
        <v>127</v>
      </c>
      <c r="B27" s="76"/>
      <c r="C27" s="76"/>
      <c r="D27" s="76"/>
      <c r="E27" s="76"/>
      <c r="F27" s="76"/>
      <c r="G27" s="76"/>
      <c r="H27" s="76"/>
      <c r="I27" s="76"/>
    </row>
    <row r="28" spans="1:9" ht="12.75">
      <c r="A28" t="s">
        <v>128</v>
      </c>
      <c r="B28" s="76"/>
      <c r="C28" s="76"/>
      <c r="D28" s="76"/>
      <c r="E28" s="76"/>
      <c r="F28" s="76"/>
      <c r="G28" s="76">
        <v>-1</v>
      </c>
      <c r="H28" s="76"/>
      <c r="I28" s="76">
        <f>SUM(B28:H28)</f>
        <v>-1</v>
      </c>
    </row>
    <row r="29" spans="2:9" ht="12.75">
      <c r="B29" s="76"/>
      <c r="C29" s="76"/>
      <c r="D29" s="76"/>
      <c r="E29" s="76"/>
      <c r="F29" s="76"/>
      <c r="G29" s="76"/>
      <c r="H29" s="76"/>
      <c r="I29" s="76"/>
    </row>
    <row r="30" spans="1:9" ht="12.75">
      <c r="A30" t="s">
        <v>69</v>
      </c>
      <c r="B30" s="76"/>
      <c r="C30" s="76"/>
      <c r="D30" s="76"/>
      <c r="E30" s="76"/>
      <c r="F30" s="76"/>
      <c r="G30" s="76"/>
      <c r="H30" s="81">
        <v>2073.737479122395</v>
      </c>
      <c r="I30" s="76">
        <f>SUM(B30:H30)</f>
        <v>2073.737479122395</v>
      </c>
    </row>
    <row r="31" spans="2:9" ht="12.75">
      <c r="B31" s="76"/>
      <c r="D31" s="76"/>
      <c r="E31" s="76"/>
      <c r="F31" s="76"/>
      <c r="H31" s="76"/>
      <c r="I31" s="76"/>
    </row>
    <row r="32" spans="1:9" ht="12.75">
      <c r="A32" t="s">
        <v>96</v>
      </c>
      <c r="B32" s="76"/>
      <c r="D32" s="76"/>
      <c r="E32" s="76"/>
      <c r="F32" s="76"/>
      <c r="H32" s="76">
        <v>-806.0872800000001</v>
      </c>
      <c r="I32" s="76">
        <f>SUM(B32:H32)</f>
        <v>-806.0872800000001</v>
      </c>
    </row>
    <row r="33" spans="2:9" ht="12.75">
      <c r="B33" s="76"/>
      <c r="D33" s="76"/>
      <c r="E33" s="76"/>
      <c r="F33" s="76"/>
      <c r="H33" s="76"/>
      <c r="I33" s="76"/>
    </row>
    <row r="34" spans="1:9" ht="13.5" thickBot="1">
      <c r="A34" t="s">
        <v>132</v>
      </c>
      <c r="B34" s="79">
        <f>SUM(B23:B33)</f>
        <v>62046</v>
      </c>
      <c r="C34" s="79">
        <f aca="true" t="shared" si="1" ref="C34:I34">SUM(C23:C33)</f>
        <v>52224</v>
      </c>
      <c r="D34" s="79">
        <f t="shared" si="1"/>
        <v>5917</v>
      </c>
      <c r="E34" s="79">
        <f t="shared" si="1"/>
        <v>7589</v>
      </c>
      <c r="F34" s="79">
        <f t="shared" si="1"/>
        <v>700</v>
      </c>
      <c r="G34" s="79">
        <f t="shared" si="1"/>
        <v>-137</v>
      </c>
      <c r="H34" s="79">
        <f t="shared" si="1"/>
        <v>26147.977247656145</v>
      </c>
      <c r="I34" s="79">
        <f t="shared" si="1"/>
        <v>154486.97724765612</v>
      </c>
    </row>
    <row r="35" spans="2:9" ht="12.75">
      <c r="B35" s="82"/>
      <c r="C35" s="82"/>
      <c r="D35" s="82"/>
      <c r="E35" s="82"/>
      <c r="F35" s="82"/>
      <c r="G35" s="82"/>
      <c r="H35" s="82"/>
      <c r="I35" s="82"/>
    </row>
    <row r="36" spans="2:9" ht="12.75">
      <c r="B36" s="82"/>
      <c r="C36" s="82"/>
      <c r="D36" s="82"/>
      <c r="E36" s="82"/>
      <c r="F36" s="82"/>
      <c r="G36" s="82"/>
      <c r="H36" s="82"/>
      <c r="I36" s="82"/>
    </row>
    <row r="37" spans="2:9" ht="12.75">
      <c r="B37" s="82"/>
      <c r="C37" s="82"/>
      <c r="D37" s="82"/>
      <c r="E37" s="82"/>
      <c r="F37" s="82"/>
      <c r="G37" s="82"/>
      <c r="H37" s="82"/>
      <c r="I37" s="82"/>
    </row>
    <row r="38" spans="2:9" ht="12.75">
      <c r="B38" s="82"/>
      <c r="C38" s="82"/>
      <c r="D38" s="82"/>
      <c r="E38" s="82"/>
      <c r="F38" s="82"/>
      <c r="G38" s="82"/>
      <c r="H38" s="82"/>
      <c r="I38" s="82"/>
    </row>
    <row r="39" spans="2:9" ht="12.75">
      <c r="B39" s="82"/>
      <c r="C39" s="82"/>
      <c r="D39" s="82"/>
      <c r="E39" s="82"/>
      <c r="F39" s="82"/>
      <c r="G39" s="82"/>
      <c r="H39" s="82"/>
      <c r="I39" s="82"/>
    </row>
    <row r="40" spans="2:9" ht="12.75">
      <c r="B40" s="82"/>
      <c r="C40" s="82"/>
      <c r="D40" s="82"/>
      <c r="E40" s="82"/>
      <c r="F40" s="82"/>
      <c r="G40" s="82"/>
      <c r="H40" s="82"/>
      <c r="I40" s="82"/>
    </row>
    <row r="41" spans="1:9" ht="30" customHeight="1">
      <c r="A41" s="151" t="s">
        <v>133</v>
      </c>
      <c r="B41" s="153"/>
      <c r="C41" s="153"/>
      <c r="D41" s="153"/>
      <c r="E41" s="153"/>
      <c r="F41" s="153"/>
      <c r="G41" s="153"/>
      <c r="H41" s="153"/>
      <c r="I41" s="153"/>
    </row>
    <row r="42" spans="1:9" ht="15">
      <c r="A42" s="1"/>
      <c r="C42" s="83"/>
      <c r="G42" s="83"/>
      <c r="I42" s="84"/>
    </row>
    <row r="44" ht="12.75">
      <c r="I44" s="84"/>
    </row>
  </sheetData>
  <mergeCells count="2">
    <mergeCell ref="D5:G5"/>
    <mergeCell ref="A41:I41"/>
  </mergeCells>
  <printOptions/>
  <pageMargins left="0.47" right="0" top="0.78740157480315" bottom="0" header="0.22" footer="0"/>
  <pageSetup fitToHeight="1"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dimension ref="A1:I176"/>
  <sheetViews>
    <sheetView zoomScale="75" zoomScaleNormal="75" workbookViewId="0" topLeftCell="A269">
      <selection activeCell="B66" sqref="B66:I66"/>
    </sheetView>
  </sheetViews>
  <sheetFormatPr defaultColWidth="9.140625" defaultRowHeight="12.75"/>
  <cols>
    <col min="1" max="1" width="6.421875" style="86" customWidth="1"/>
    <col min="2" max="2" width="11.8515625" style="85" customWidth="1"/>
    <col min="3" max="3" width="9.140625" style="85" customWidth="1"/>
    <col min="4" max="4" width="25.57421875" style="85" customWidth="1"/>
    <col min="5" max="5" width="16.00390625" style="85" customWidth="1"/>
    <col min="6" max="6" width="3.7109375" style="85" customWidth="1"/>
    <col min="7" max="7" width="15.8515625" style="85" customWidth="1"/>
    <col min="8" max="8" width="3.28125" style="85" customWidth="1"/>
    <col min="9" max="9" width="15.7109375" style="85" customWidth="1"/>
    <col min="10" max="16384" width="9.140625" style="85" customWidth="1"/>
  </cols>
  <sheetData>
    <row r="1" spans="1:9" ht="15">
      <c r="A1" s="113" t="s">
        <v>0</v>
      </c>
      <c r="B1" s="114"/>
      <c r="C1" s="114"/>
      <c r="D1" s="114"/>
      <c r="E1" s="114"/>
      <c r="F1" s="114"/>
      <c r="G1" s="114"/>
      <c r="H1" s="114"/>
      <c r="I1" s="115"/>
    </row>
    <row r="2" spans="1:9" ht="12.75">
      <c r="A2" s="116" t="s">
        <v>134</v>
      </c>
      <c r="B2" s="117"/>
      <c r="C2" s="114"/>
      <c r="D2" s="114"/>
      <c r="E2" s="114"/>
      <c r="F2" s="114"/>
      <c r="G2" s="114"/>
      <c r="H2" s="114"/>
      <c r="I2" s="115"/>
    </row>
    <row r="3" spans="1:9" ht="12.75">
      <c r="A3" s="117"/>
      <c r="B3" s="114"/>
      <c r="C3" s="114"/>
      <c r="D3" s="114"/>
      <c r="E3" s="114"/>
      <c r="F3" s="114"/>
      <c r="G3" s="114"/>
      <c r="H3" s="114"/>
      <c r="I3" s="114"/>
    </row>
    <row r="4" spans="1:9" ht="12.75">
      <c r="A4" s="118" t="s">
        <v>135</v>
      </c>
      <c r="B4" s="117" t="s">
        <v>136</v>
      </c>
      <c r="C4" s="119"/>
      <c r="D4" s="119"/>
      <c r="E4" s="119"/>
      <c r="F4" s="119"/>
      <c r="G4" s="119"/>
      <c r="H4" s="114"/>
      <c r="I4" s="114"/>
    </row>
    <row r="5" spans="1:9" ht="13.5" customHeight="1">
      <c r="A5" s="120"/>
      <c r="B5" s="121"/>
      <c r="C5" s="121"/>
      <c r="D5" s="121"/>
      <c r="E5" s="121"/>
      <c r="F5" s="121"/>
      <c r="G5" s="121"/>
      <c r="H5" s="121"/>
      <c r="I5" s="121"/>
    </row>
    <row r="6" spans="1:9" ht="12.75">
      <c r="A6" s="120"/>
      <c r="B6" s="121"/>
      <c r="C6" s="121"/>
      <c r="D6" s="121"/>
      <c r="E6" s="121"/>
      <c r="F6" s="121"/>
      <c r="G6" s="121"/>
      <c r="H6" s="121"/>
      <c r="I6" s="121"/>
    </row>
    <row r="7" spans="1:9" ht="10.5" customHeight="1">
      <c r="A7" s="120"/>
      <c r="B7" s="121"/>
      <c r="C7" s="121"/>
      <c r="D7" s="121"/>
      <c r="E7" s="121"/>
      <c r="F7" s="121"/>
      <c r="G7" s="121"/>
      <c r="H7" s="121"/>
      <c r="I7" s="121"/>
    </row>
    <row r="8" spans="1:9" ht="12.75">
      <c r="A8" s="120"/>
      <c r="B8" s="122"/>
      <c r="C8" s="122"/>
      <c r="D8" s="122"/>
      <c r="E8" s="122"/>
      <c r="F8" s="122"/>
      <c r="G8" s="122"/>
      <c r="H8" s="122"/>
      <c r="I8" s="122"/>
    </row>
    <row r="9" spans="1:9" ht="12.75">
      <c r="A9" s="120"/>
      <c r="B9" s="122"/>
      <c r="C9" s="122"/>
      <c r="D9" s="122"/>
      <c r="E9" s="122"/>
      <c r="F9" s="122"/>
      <c r="G9" s="122"/>
      <c r="H9" s="122"/>
      <c r="I9" s="122"/>
    </row>
    <row r="10" spans="1:9" ht="12.75">
      <c r="A10" s="120"/>
      <c r="B10" s="122"/>
      <c r="C10" s="122"/>
      <c r="D10" s="122"/>
      <c r="E10" s="122"/>
      <c r="F10" s="122"/>
      <c r="G10" s="122"/>
      <c r="H10" s="122"/>
      <c r="I10" s="122"/>
    </row>
    <row r="11" spans="1:9" ht="12.75">
      <c r="A11" s="120"/>
      <c r="B11" s="122"/>
      <c r="C11" s="122"/>
      <c r="D11" s="122"/>
      <c r="E11" s="122"/>
      <c r="F11" s="122"/>
      <c r="G11" s="122"/>
      <c r="H11" s="122"/>
      <c r="I11" s="122"/>
    </row>
    <row r="12" spans="1:9" ht="12.75">
      <c r="A12" s="120"/>
      <c r="B12" s="122"/>
      <c r="C12" s="122"/>
      <c r="D12" s="122"/>
      <c r="E12" s="122"/>
      <c r="F12" s="122"/>
      <c r="G12" s="122"/>
      <c r="H12" s="122"/>
      <c r="I12" s="122"/>
    </row>
    <row r="13" spans="1:9" ht="12.75">
      <c r="A13" s="118" t="s">
        <v>137</v>
      </c>
      <c r="B13" s="117" t="s">
        <v>138</v>
      </c>
      <c r="C13" s="114"/>
      <c r="D13" s="114"/>
      <c r="E13" s="114"/>
      <c r="F13" s="114"/>
      <c r="G13" s="114"/>
      <c r="H13" s="114"/>
      <c r="I13" s="114"/>
    </row>
    <row r="14" spans="1:9" ht="12.75">
      <c r="A14" s="120"/>
      <c r="B14" s="114" t="s">
        <v>139</v>
      </c>
      <c r="C14" s="114"/>
      <c r="D14" s="114"/>
      <c r="E14" s="114"/>
      <c r="F14" s="114"/>
      <c r="G14" s="114"/>
      <c r="H14" s="114"/>
      <c r="I14" s="114"/>
    </row>
    <row r="15" spans="1:9" ht="12.75">
      <c r="A15" s="120"/>
      <c r="B15" s="114"/>
      <c r="C15" s="114"/>
      <c r="D15" s="114"/>
      <c r="E15" s="114"/>
      <c r="F15" s="114"/>
      <c r="G15" s="114"/>
      <c r="H15" s="114"/>
      <c r="I15" s="114"/>
    </row>
    <row r="16" spans="1:9" ht="12.75">
      <c r="A16" s="118" t="s">
        <v>140</v>
      </c>
      <c r="B16" s="123" t="s">
        <v>141</v>
      </c>
      <c r="C16" s="114"/>
      <c r="D16" s="114"/>
      <c r="E16" s="114"/>
      <c r="F16" s="114"/>
      <c r="G16" s="114"/>
      <c r="H16" s="114"/>
      <c r="I16" s="114"/>
    </row>
    <row r="17" spans="1:9" ht="12.75">
      <c r="A17" s="120"/>
      <c r="B17" s="114" t="s">
        <v>142</v>
      </c>
      <c r="C17" s="114"/>
      <c r="D17" s="114"/>
      <c r="E17" s="114"/>
      <c r="F17" s="114"/>
      <c r="G17" s="114"/>
      <c r="H17" s="114"/>
      <c r="I17" s="114"/>
    </row>
    <row r="18" spans="1:9" ht="12.75">
      <c r="A18" s="120"/>
      <c r="B18" s="114"/>
      <c r="C18" s="114"/>
      <c r="D18" s="114"/>
      <c r="E18" s="114"/>
      <c r="F18" s="114"/>
      <c r="G18" s="114"/>
      <c r="H18" s="114"/>
      <c r="I18" s="114"/>
    </row>
    <row r="19" spans="1:9" ht="12.75" customHeight="1">
      <c r="A19" s="124" t="s">
        <v>143</v>
      </c>
      <c r="B19" s="158" t="s">
        <v>144</v>
      </c>
      <c r="C19" s="159"/>
      <c r="D19" s="159"/>
      <c r="E19" s="159"/>
      <c r="F19" s="159"/>
      <c r="G19" s="159"/>
      <c r="H19" s="159"/>
      <c r="I19" s="159"/>
    </row>
    <row r="20" spans="1:9" ht="25.5" customHeight="1">
      <c r="A20" s="120"/>
      <c r="B20" s="155" t="s">
        <v>145</v>
      </c>
      <c r="C20" s="155"/>
      <c r="D20" s="155"/>
      <c r="E20" s="155"/>
      <c r="F20" s="155"/>
      <c r="G20" s="155"/>
      <c r="H20" s="155"/>
      <c r="I20" s="155"/>
    </row>
    <row r="21" spans="1:9" ht="12.75">
      <c r="A21" s="120"/>
      <c r="B21" s="114"/>
      <c r="C21" s="114"/>
      <c r="D21" s="114"/>
      <c r="E21" s="114"/>
      <c r="F21" s="114"/>
      <c r="G21" s="114"/>
      <c r="H21" s="114"/>
      <c r="I21" s="114"/>
    </row>
    <row r="22" spans="1:9" ht="12.75" customHeight="1">
      <c r="A22" s="124" t="s">
        <v>146</v>
      </c>
      <c r="B22" s="158" t="s">
        <v>147</v>
      </c>
      <c r="C22" s="159"/>
      <c r="D22" s="159"/>
      <c r="E22" s="159"/>
      <c r="F22" s="159"/>
      <c r="G22" s="159"/>
      <c r="H22" s="159"/>
      <c r="I22" s="159"/>
    </row>
    <row r="23" spans="1:9" ht="12.75">
      <c r="A23" s="120"/>
      <c r="B23" s="122"/>
      <c r="C23" s="122"/>
      <c r="D23" s="122"/>
      <c r="E23" s="122"/>
      <c r="F23" s="122"/>
      <c r="G23" s="122"/>
      <c r="H23" s="122"/>
      <c r="I23" s="122"/>
    </row>
    <row r="24" spans="1:9" ht="12.75">
      <c r="A24" s="120"/>
      <c r="B24" s="122"/>
      <c r="C24" s="122"/>
      <c r="D24" s="122"/>
      <c r="E24" s="122"/>
      <c r="F24" s="122"/>
      <c r="G24" s="122"/>
      <c r="H24" s="122"/>
      <c r="I24" s="122"/>
    </row>
    <row r="25" spans="1:9" ht="12.75">
      <c r="A25" s="120"/>
      <c r="B25" s="114"/>
      <c r="C25" s="114"/>
      <c r="D25" s="114"/>
      <c r="E25" s="114"/>
      <c r="F25" s="114"/>
      <c r="G25" s="114"/>
      <c r="H25" s="114"/>
      <c r="I25" s="114"/>
    </row>
    <row r="26" spans="1:9" ht="12.75">
      <c r="A26" s="120"/>
      <c r="B26" s="114"/>
      <c r="C26" s="114"/>
      <c r="D26" s="114"/>
      <c r="E26" s="114"/>
      <c r="F26" s="114"/>
      <c r="G26" s="114"/>
      <c r="H26" s="114"/>
      <c r="I26" s="114"/>
    </row>
    <row r="27" spans="1:9" ht="12.75">
      <c r="A27" s="118" t="s">
        <v>148</v>
      </c>
      <c r="B27" s="123" t="s">
        <v>149</v>
      </c>
      <c r="C27" s="114"/>
      <c r="D27" s="114"/>
      <c r="E27" s="114"/>
      <c r="F27" s="114"/>
      <c r="G27" s="114"/>
      <c r="H27" s="114"/>
      <c r="I27" s="114"/>
    </row>
    <row r="28" spans="1:9" ht="24.75" customHeight="1">
      <c r="A28" s="120"/>
      <c r="B28" s="155" t="s">
        <v>150</v>
      </c>
      <c r="C28" s="155"/>
      <c r="D28" s="155"/>
      <c r="E28" s="155"/>
      <c r="F28" s="155"/>
      <c r="G28" s="155"/>
      <c r="H28" s="155"/>
      <c r="I28" s="155"/>
    </row>
    <row r="29" spans="1:9" ht="12.75">
      <c r="A29" s="120"/>
      <c r="B29" s="122"/>
      <c r="C29" s="122"/>
      <c r="D29" s="122"/>
      <c r="E29" s="122"/>
      <c r="F29" s="122"/>
      <c r="G29" s="122"/>
      <c r="H29" s="122"/>
      <c r="I29" s="120" t="s">
        <v>151</v>
      </c>
    </row>
    <row r="30" spans="1:9" ht="12.75">
      <c r="A30" s="120"/>
      <c r="B30" s="122"/>
      <c r="C30" s="122"/>
      <c r="D30" s="122"/>
      <c r="E30" s="122"/>
      <c r="F30" s="122"/>
      <c r="G30" s="122"/>
      <c r="H30" s="122"/>
      <c r="I30" s="125" t="s">
        <v>152</v>
      </c>
    </row>
    <row r="31" spans="1:9" ht="12.75" customHeight="1">
      <c r="A31" s="120"/>
      <c r="B31" s="156" t="s">
        <v>153</v>
      </c>
      <c r="C31" s="156"/>
      <c r="D31" s="156"/>
      <c r="E31" s="156"/>
      <c r="F31" s="122"/>
      <c r="G31" s="122"/>
      <c r="H31" s="122"/>
      <c r="I31" s="126" t="s">
        <v>124</v>
      </c>
    </row>
    <row r="32" spans="1:9" ht="12.75">
      <c r="A32" s="120"/>
      <c r="B32" s="114" t="s">
        <v>154</v>
      </c>
      <c r="C32" s="114"/>
      <c r="D32" s="114"/>
      <c r="E32" s="114"/>
      <c r="F32" s="114"/>
      <c r="G32" s="114"/>
      <c r="H32" s="114"/>
      <c r="I32" s="114"/>
    </row>
    <row r="33" spans="1:9" ht="12.75" customHeight="1">
      <c r="A33" s="120"/>
      <c r="B33" s="157" t="s">
        <v>155</v>
      </c>
      <c r="C33" s="157"/>
      <c r="D33" s="157"/>
      <c r="E33" s="114"/>
      <c r="F33" s="114"/>
      <c r="G33" s="114"/>
      <c r="H33" s="114"/>
      <c r="I33" s="87">
        <v>61198</v>
      </c>
    </row>
    <row r="34" spans="1:9" ht="12.75" customHeight="1">
      <c r="A34" s="120"/>
      <c r="B34" s="157" t="s">
        <v>156</v>
      </c>
      <c r="C34" s="157"/>
      <c r="D34" s="157"/>
      <c r="E34" s="114"/>
      <c r="F34" s="114"/>
      <c r="G34" s="114"/>
      <c r="H34" s="114"/>
      <c r="I34" s="87">
        <v>848</v>
      </c>
    </row>
    <row r="35" spans="1:9" ht="13.5" customHeight="1" thickBot="1">
      <c r="A35" s="120"/>
      <c r="B35" s="157" t="s">
        <v>157</v>
      </c>
      <c r="C35" s="157"/>
      <c r="D35" s="157"/>
      <c r="E35" s="114"/>
      <c r="F35" s="114"/>
      <c r="G35" s="114"/>
      <c r="H35" s="114"/>
      <c r="I35" s="127">
        <f>SUM(I33:I34)</f>
        <v>62046</v>
      </c>
    </row>
    <row r="36" spans="1:9" ht="13.5" thickTop="1">
      <c r="A36" s="120"/>
      <c r="B36" s="114"/>
      <c r="C36" s="114"/>
      <c r="D36" s="114"/>
      <c r="E36" s="114"/>
      <c r="F36" s="114"/>
      <c r="G36" s="114"/>
      <c r="H36" s="114"/>
      <c r="I36" s="114"/>
    </row>
    <row r="37" spans="1:9" ht="12.75">
      <c r="A37" s="120"/>
      <c r="B37" s="114" t="s">
        <v>34</v>
      </c>
      <c r="C37" s="114"/>
      <c r="D37" s="114"/>
      <c r="E37" s="114"/>
      <c r="F37" s="114"/>
      <c r="G37" s="114"/>
      <c r="H37" s="114"/>
      <c r="I37" s="114"/>
    </row>
    <row r="38" spans="1:9" ht="12.75" customHeight="1">
      <c r="A38" s="120"/>
      <c r="B38" s="157" t="s">
        <v>155</v>
      </c>
      <c r="C38" s="157"/>
      <c r="D38" s="157"/>
      <c r="E38" s="114"/>
      <c r="F38" s="114"/>
      <c r="G38" s="114"/>
      <c r="H38" s="114"/>
      <c r="I38" s="87">
        <v>55447</v>
      </c>
    </row>
    <row r="39" spans="1:9" ht="12.75">
      <c r="A39" s="120"/>
      <c r="B39" s="114" t="s">
        <v>158</v>
      </c>
      <c r="C39" s="114"/>
      <c r="D39" s="114"/>
      <c r="E39" s="114"/>
      <c r="F39" s="114"/>
      <c r="G39" s="114"/>
      <c r="H39" s="114"/>
      <c r="I39" s="87">
        <v>-3223</v>
      </c>
    </row>
    <row r="40" spans="1:9" ht="13.5" customHeight="1" thickBot="1">
      <c r="A40" s="120"/>
      <c r="B40" s="157" t="s">
        <v>157</v>
      </c>
      <c r="C40" s="157"/>
      <c r="D40" s="157"/>
      <c r="E40" s="114"/>
      <c r="F40" s="114"/>
      <c r="G40" s="114"/>
      <c r="H40" s="114"/>
      <c r="I40" s="127">
        <f>SUM(I38:I39)</f>
        <v>52224</v>
      </c>
    </row>
    <row r="41" spans="1:9" ht="13.5" thickTop="1">
      <c r="A41" s="120"/>
      <c r="B41" s="114"/>
      <c r="C41" s="114"/>
      <c r="D41" s="114"/>
      <c r="E41" s="114"/>
      <c r="F41" s="114"/>
      <c r="G41" s="114"/>
      <c r="H41" s="114"/>
      <c r="I41" s="128"/>
    </row>
    <row r="42" spans="1:9" ht="12.75">
      <c r="A42" s="118" t="s">
        <v>159</v>
      </c>
      <c r="B42" s="123" t="s">
        <v>160</v>
      </c>
      <c r="C42" s="114"/>
      <c r="D42" s="114"/>
      <c r="E42" s="114"/>
      <c r="F42" s="114"/>
      <c r="G42" s="114"/>
      <c r="H42" s="114"/>
      <c r="I42" s="114"/>
    </row>
    <row r="43" spans="1:9" ht="12.75">
      <c r="A43" s="120"/>
      <c r="B43" s="122"/>
      <c r="C43" s="122"/>
      <c r="D43" s="122"/>
      <c r="E43" s="122"/>
      <c r="F43" s="122"/>
      <c r="G43" s="122"/>
      <c r="H43" s="122"/>
      <c r="I43" s="122"/>
    </row>
    <row r="44" spans="1:9" ht="12.75">
      <c r="A44" s="120"/>
      <c r="B44" s="114"/>
      <c r="C44" s="114"/>
      <c r="D44" s="114"/>
      <c r="E44" s="114"/>
      <c r="F44" s="114"/>
      <c r="G44" s="114"/>
      <c r="H44" s="114"/>
      <c r="I44" s="114"/>
    </row>
    <row r="45" spans="1:9" ht="12.75">
      <c r="A45" s="120"/>
      <c r="B45" s="114"/>
      <c r="C45" s="114"/>
      <c r="D45" s="114"/>
      <c r="E45" s="114"/>
      <c r="F45" s="114"/>
      <c r="G45" s="114"/>
      <c r="H45" s="114"/>
      <c r="I45" s="114"/>
    </row>
    <row r="46" spans="1:9" ht="12.75">
      <c r="A46" s="118" t="s">
        <v>161</v>
      </c>
      <c r="B46" s="123" t="s">
        <v>162</v>
      </c>
      <c r="C46" s="114"/>
      <c r="D46" s="114"/>
      <c r="E46" s="129"/>
      <c r="F46" s="114"/>
      <c r="G46" s="114"/>
      <c r="H46" s="114"/>
      <c r="I46" s="129"/>
    </row>
    <row r="47" spans="1:9" ht="12.75">
      <c r="A47" s="120"/>
      <c r="B47" s="123" t="s">
        <v>163</v>
      </c>
      <c r="C47" s="114"/>
      <c r="D47" s="114"/>
      <c r="E47" s="130"/>
      <c r="F47" s="114"/>
      <c r="G47" s="120"/>
      <c r="H47" s="131"/>
      <c r="I47" s="132" t="s">
        <v>164</v>
      </c>
    </row>
    <row r="48" spans="1:9" ht="12.75">
      <c r="A48" s="120"/>
      <c r="B48" s="123"/>
      <c r="C48" s="114"/>
      <c r="D48" s="114"/>
      <c r="E48" s="130"/>
      <c r="F48" s="114"/>
      <c r="G48" s="120" t="s">
        <v>165</v>
      </c>
      <c r="H48" s="131"/>
      <c r="I48" s="132" t="s">
        <v>166</v>
      </c>
    </row>
    <row r="49" spans="1:9" ht="12.75">
      <c r="A49" s="120"/>
      <c r="B49" s="114"/>
      <c r="C49" s="114"/>
      <c r="D49" s="114"/>
      <c r="E49" s="130"/>
      <c r="F49" s="114"/>
      <c r="G49" s="120" t="s">
        <v>124</v>
      </c>
      <c r="H49" s="131"/>
      <c r="I49" s="120" t="s">
        <v>124</v>
      </c>
    </row>
    <row r="50" spans="1:9" ht="12.75">
      <c r="A50" s="120"/>
      <c r="B50" s="114" t="s">
        <v>167</v>
      </c>
      <c r="C50" s="114"/>
      <c r="D50" s="114"/>
      <c r="E50" s="133"/>
      <c r="F50" s="114"/>
      <c r="G50" s="134"/>
      <c r="H50" s="133"/>
      <c r="I50" s="134"/>
    </row>
    <row r="51" spans="1:9" ht="14.25">
      <c r="A51" s="120"/>
      <c r="B51" s="114" t="s">
        <v>168</v>
      </c>
      <c r="C51" s="114"/>
      <c r="D51" s="114"/>
      <c r="E51" s="88"/>
      <c r="F51" s="114"/>
      <c r="G51" s="89">
        <v>103558</v>
      </c>
      <c r="H51" s="133"/>
      <c r="I51" s="90">
        <v>3347</v>
      </c>
    </row>
    <row r="52" spans="1:9" ht="14.25">
      <c r="A52" s="120"/>
      <c r="B52" s="114" t="s">
        <v>169</v>
      </c>
      <c r="C52" s="114"/>
      <c r="D52" s="114"/>
      <c r="E52" s="88"/>
      <c r="F52" s="114"/>
      <c r="G52" s="89">
        <v>0</v>
      </c>
      <c r="H52" s="91"/>
      <c r="I52" s="92">
        <v>0</v>
      </c>
    </row>
    <row r="53" spans="1:9" ht="14.25">
      <c r="A53" s="120"/>
      <c r="B53" s="114" t="s">
        <v>170</v>
      </c>
      <c r="C53" s="114"/>
      <c r="D53" s="114"/>
      <c r="E53" s="88"/>
      <c r="F53" s="114"/>
      <c r="G53" s="89">
        <v>29</v>
      </c>
      <c r="H53" s="133"/>
      <c r="I53" s="90">
        <v>-8</v>
      </c>
    </row>
    <row r="54" spans="1:9" ht="13.5" thickBot="1">
      <c r="A54" s="120"/>
      <c r="B54" s="114"/>
      <c r="C54" s="114"/>
      <c r="D54" s="114"/>
      <c r="E54" s="135"/>
      <c r="F54" s="114"/>
      <c r="G54" s="136">
        <f>SUM(G51:G53)</f>
        <v>103587</v>
      </c>
      <c r="H54" s="135"/>
      <c r="I54" s="136">
        <f>SUM(I51:I53)</f>
        <v>3339</v>
      </c>
    </row>
    <row r="55" spans="1:9" ht="13.5" thickTop="1">
      <c r="A55" s="120"/>
      <c r="B55" s="114"/>
      <c r="C55" s="114"/>
      <c r="D55" s="114"/>
      <c r="E55" s="129"/>
      <c r="F55" s="114"/>
      <c r="G55" s="114"/>
      <c r="H55" s="129"/>
      <c r="I55" s="129"/>
    </row>
    <row r="56" spans="1:9" ht="12.75">
      <c r="A56" s="118" t="s">
        <v>171</v>
      </c>
      <c r="B56" s="123" t="s">
        <v>172</v>
      </c>
      <c r="C56" s="114"/>
      <c r="D56" s="114"/>
      <c r="E56" s="114"/>
      <c r="F56" s="114"/>
      <c r="G56" s="114"/>
      <c r="H56" s="114"/>
      <c r="I56" s="114"/>
    </row>
    <row r="57" spans="1:9" ht="25.5" customHeight="1">
      <c r="A57" s="120"/>
      <c r="B57" s="155" t="s">
        <v>173</v>
      </c>
      <c r="C57" s="155"/>
      <c r="D57" s="155"/>
      <c r="E57" s="155"/>
      <c r="F57" s="155"/>
      <c r="G57" s="155"/>
      <c r="H57" s="155"/>
      <c r="I57" s="155"/>
    </row>
    <row r="58" spans="1:9" ht="12.75">
      <c r="A58" s="120"/>
      <c r="B58" s="114"/>
      <c r="C58" s="114"/>
      <c r="D58" s="114"/>
      <c r="E58" s="114"/>
      <c r="F58" s="114"/>
      <c r="G58" s="114"/>
      <c r="H58" s="114"/>
      <c r="I58" s="114"/>
    </row>
    <row r="59" spans="1:9" ht="12.75">
      <c r="A59" s="118" t="s">
        <v>174</v>
      </c>
      <c r="B59" s="123" t="s">
        <v>175</v>
      </c>
      <c r="C59" s="114"/>
      <c r="D59" s="114"/>
      <c r="E59" s="114"/>
      <c r="F59" s="114"/>
      <c r="G59" s="114"/>
      <c r="H59" s="114"/>
      <c r="I59" s="114"/>
    </row>
    <row r="60" spans="1:9" ht="26.25" customHeight="1">
      <c r="A60" s="120"/>
      <c r="B60" s="157" t="s">
        <v>176</v>
      </c>
      <c r="C60" s="157"/>
      <c r="D60" s="157"/>
      <c r="E60" s="157"/>
      <c r="F60" s="157"/>
      <c r="G60" s="157"/>
      <c r="H60" s="157"/>
      <c r="I60" s="157"/>
    </row>
    <row r="61" spans="1:9" ht="12.75">
      <c r="A61" s="120"/>
      <c r="B61" s="114"/>
      <c r="C61" s="114"/>
      <c r="D61" s="114"/>
      <c r="E61" s="114"/>
      <c r="F61" s="114"/>
      <c r="G61" s="114"/>
      <c r="H61" s="114"/>
      <c r="I61" s="114"/>
    </row>
    <row r="62" spans="1:9" ht="12.75">
      <c r="A62" s="118" t="s">
        <v>177</v>
      </c>
      <c r="B62" s="123" t="s">
        <v>178</v>
      </c>
      <c r="C62" s="114"/>
      <c r="D62" s="114"/>
      <c r="E62" s="114"/>
      <c r="F62" s="114"/>
      <c r="G62" s="114"/>
      <c r="H62" s="114"/>
      <c r="I62" s="114"/>
    </row>
    <row r="63" spans="1:9" ht="12.75" customHeight="1">
      <c r="A63" s="120"/>
      <c r="B63" s="159" t="s">
        <v>179</v>
      </c>
      <c r="C63" s="159"/>
      <c r="D63" s="159"/>
      <c r="E63" s="159"/>
      <c r="F63" s="159"/>
      <c r="G63" s="159"/>
      <c r="H63" s="159"/>
      <c r="I63" s="159"/>
    </row>
    <row r="64" spans="1:9" ht="12.75">
      <c r="A64" s="120"/>
      <c r="B64" s="115"/>
      <c r="C64" s="115"/>
      <c r="D64" s="115"/>
      <c r="E64" s="115"/>
      <c r="F64" s="115"/>
      <c r="G64" s="115"/>
      <c r="H64" s="115"/>
      <c r="I64" s="115"/>
    </row>
    <row r="65" spans="1:9" ht="12.75" customHeight="1">
      <c r="A65" s="118" t="s">
        <v>180</v>
      </c>
      <c r="B65" s="123" t="s">
        <v>181</v>
      </c>
      <c r="C65" s="114"/>
      <c r="D65" s="114"/>
      <c r="E65" s="114"/>
      <c r="F65" s="114"/>
      <c r="G65" s="114"/>
      <c r="H65" s="114"/>
      <c r="I65" s="114"/>
    </row>
    <row r="66" spans="1:9" ht="32.25" customHeight="1">
      <c r="A66" s="120"/>
      <c r="B66" s="157" t="s">
        <v>182</v>
      </c>
      <c r="C66" s="157"/>
      <c r="D66" s="157"/>
      <c r="E66" s="157"/>
      <c r="F66" s="157"/>
      <c r="G66" s="157"/>
      <c r="H66" s="157"/>
      <c r="I66" s="157"/>
    </row>
    <row r="67" spans="1:9" ht="12.75">
      <c r="A67" s="120"/>
      <c r="B67" s="114"/>
      <c r="C67" s="114"/>
      <c r="D67" s="114"/>
      <c r="E67" s="114"/>
      <c r="F67" s="114"/>
      <c r="G67" s="114"/>
      <c r="H67" s="114"/>
      <c r="I67" s="114"/>
    </row>
    <row r="68" spans="1:9" ht="12.75">
      <c r="A68" s="116" t="s">
        <v>183</v>
      </c>
      <c r="B68" s="117" t="s">
        <v>184</v>
      </c>
      <c r="C68" s="114"/>
      <c r="D68" s="114"/>
      <c r="E68" s="114"/>
      <c r="F68" s="114"/>
      <c r="G68" s="114"/>
      <c r="H68" s="114"/>
      <c r="I68" s="114"/>
    </row>
    <row r="69" spans="1:9" ht="12.75">
      <c r="A69" s="120"/>
      <c r="B69" s="114"/>
      <c r="C69" s="114"/>
      <c r="D69" s="114"/>
      <c r="E69" s="114"/>
      <c r="F69" s="114"/>
      <c r="G69" s="114"/>
      <c r="H69" s="114"/>
      <c r="I69" s="114"/>
    </row>
    <row r="70" spans="1:9" ht="12.75">
      <c r="A70" s="118" t="s">
        <v>185</v>
      </c>
      <c r="B70" s="123" t="s">
        <v>186</v>
      </c>
      <c r="C70" s="114"/>
      <c r="D70" s="114"/>
      <c r="E70" s="114"/>
      <c r="F70" s="114"/>
      <c r="G70" s="114"/>
      <c r="H70" s="114"/>
      <c r="I70" s="114"/>
    </row>
    <row r="71" spans="1:9" ht="54" customHeight="1">
      <c r="A71" s="120"/>
      <c r="B71" s="157" t="s">
        <v>248</v>
      </c>
      <c r="C71" s="157"/>
      <c r="D71" s="157"/>
      <c r="E71" s="157"/>
      <c r="F71" s="157"/>
      <c r="G71" s="157"/>
      <c r="H71" s="157"/>
      <c r="I71" s="157"/>
    </row>
    <row r="72" spans="1:9" ht="12.75">
      <c r="A72" s="120"/>
      <c r="B72" s="114"/>
      <c r="C72" s="114"/>
      <c r="D72" s="114"/>
      <c r="E72" s="114"/>
      <c r="F72" s="114"/>
      <c r="G72" s="114"/>
      <c r="H72" s="114"/>
      <c r="I72" s="114"/>
    </row>
    <row r="73" spans="1:9" ht="12.75">
      <c r="A73" s="118" t="s">
        <v>187</v>
      </c>
      <c r="B73" s="123" t="s">
        <v>188</v>
      </c>
      <c r="C73" s="114"/>
      <c r="D73" s="114"/>
      <c r="E73" s="114"/>
      <c r="F73" s="114"/>
      <c r="G73" s="114"/>
      <c r="H73" s="114"/>
      <c r="I73" s="114"/>
    </row>
    <row r="74" spans="1:9" ht="66.75" customHeight="1">
      <c r="A74" s="120"/>
      <c r="B74" s="157" t="s">
        <v>250</v>
      </c>
      <c r="C74" s="157"/>
      <c r="D74" s="157"/>
      <c r="E74" s="157"/>
      <c r="F74" s="157"/>
      <c r="G74" s="157"/>
      <c r="H74" s="157"/>
      <c r="I74" s="157"/>
    </row>
    <row r="75" spans="1:9" ht="12.75">
      <c r="A75" s="120"/>
      <c r="B75" s="114"/>
      <c r="C75" s="114"/>
      <c r="D75" s="114"/>
      <c r="E75" s="114"/>
      <c r="F75" s="114"/>
      <c r="G75" s="114"/>
      <c r="H75" s="114"/>
      <c r="I75" s="114"/>
    </row>
    <row r="76" spans="1:9" ht="12.75">
      <c r="A76" s="118" t="s">
        <v>189</v>
      </c>
      <c r="B76" s="123" t="s">
        <v>190</v>
      </c>
      <c r="C76" s="114"/>
      <c r="D76" s="114"/>
      <c r="E76" s="114"/>
      <c r="F76" s="114"/>
      <c r="G76" s="114"/>
      <c r="H76" s="114"/>
      <c r="I76" s="114"/>
    </row>
    <row r="77" spans="1:9" ht="42" customHeight="1">
      <c r="A77" s="120"/>
      <c r="B77" s="157" t="s">
        <v>191</v>
      </c>
      <c r="C77" s="157"/>
      <c r="D77" s="157"/>
      <c r="E77" s="157"/>
      <c r="F77" s="157"/>
      <c r="G77" s="157"/>
      <c r="H77" s="157"/>
      <c r="I77" s="157"/>
    </row>
    <row r="78" spans="1:9" ht="12.75">
      <c r="A78" s="120"/>
      <c r="B78" s="114"/>
      <c r="C78" s="114"/>
      <c r="D78" s="114"/>
      <c r="E78" s="114"/>
      <c r="F78" s="114"/>
      <c r="G78" s="114"/>
      <c r="H78" s="114"/>
      <c r="I78" s="114"/>
    </row>
    <row r="79" spans="1:9" ht="12.75">
      <c r="A79" s="118" t="s">
        <v>192</v>
      </c>
      <c r="B79" s="123" t="s">
        <v>193</v>
      </c>
      <c r="C79" s="114"/>
      <c r="D79" s="114"/>
      <c r="E79" s="114"/>
      <c r="F79" s="114"/>
      <c r="G79" s="114"/>
      <c r="H79" s="114"/>
      <c r="I79" s="114"/>
    </row>
    <row r="80" spans="1:9" ht="12.75" customHeight="1">
      <c r="A80" s="120"/>
      <c r="B80" s="155" t="s">
        <v>194</v>
      </c>
      <c r="C80" s="155"/>
      <c r="D80" s="155"/>
      <c r="E80" s="155"/>
      <c r="F80" s="155"/>
      <c r="G80" s="155"/>
      <c r="H80" s="155"/>
      <c r="I80" s="155"/>
    </row>
    <row r="81" spans="1:9" ht="12.75">
      <c r="A81" s="120"/>
      <c r="B81" s="114"/>
      <c r="C81" s="114"/>
      <c r="D81" s="114"/>
      <c r="E81" s="114"/>
      <c r="F81" s="114"/>
      <c r="G81" s="114"/>
      <c r="H81" s="114"/>
      <c r="I81" s="114"/>
    </row>
    <row r="82" spans="1:9" ht="12.75">
      <c r="A82" s="118" t="s">
        <v>195</v>
      </c>
      <c r="B82" s="123" t="s">
        <v>196</v>
      </c>
      <c r="C82" s="114"/>
      <c r="D82" s="114"/>
      <c r="E82" s="114"/>
      <c r="F82" s="114"/>
      <c r="G82" s="114"/>
      <c r="H82" s="114"/>
      <c r="I82" s="114"/>
    </row>
    <row r="83" spans="1:9" ht="12.75">
      <c r="A83" s="118"/>
      <c r="B83" s="137"/>
      <c r="C83" s="137"/>
      <c r="D83" s="137"/>
      <c r="E83" s="137"/>
      <c r="F83" s="137"/>
      <c r="G83" s="132" t="s">
        <v>197</v>
      </c>
      <c r="H83" s="138"/>
      <c r="I83" s="132" t="s">
        <v>197</v>
      </c>
    </row>
    <row r="84" spans="1:9" ht="12.75">
      <c r="A84" s="118"/>
      <c r="B84" s="137"/>
      <c r="C84" s="137"/>
      <c r="D84" s="137"/>
      <c r="E84" s="137"/>
      <c r="F84" s="137"/>
      <c r="G84" s="132" t="s">
        <v>198</v>
      </c>
      <c r="H84" s="138"/>
      <c r="I84" s="132" t="s">
        <v>199</v>
      </c>
    </row>
    <row r="85" spans="1:9" ht="12.75">
      <c r="A85" s="118"/>
      <c r="B85" s="137"/>
      <c r="C85" s="137"/>
      <c r="D85" s="137"/>
      <c r="E85" s="137"/>
      <c r="F85" s="137"/>
      <c r="G85" s="120" t="s">
        <v>200</v>
      </c>
      <c r="H85" s="139"/>
      <c r="I85" s="120" t="s">
        <v>200</v>
      </c>
    </row>
    <row r="86" spans="1:9" ht="12.75">
      <c r="A86" s="120"/>
      <c r="B86" s="137" t="s">
        <v>201</v>
      </c>
      <c r="C86" s="137"/>
      <c r="D86" s="137"/>
      <c r="E86" s="137"/>
      <c r="F86" s="137"/>
      <c r="G86" s="120"/>
      <c r="H86" s="139"/>
      <c r="I86" s="120"/>
    </row>
    <row r="87" spans="1:9" ht="12.75">
      <c r="A87" s="120"/>
      <c r="B87" s="137" t="s">
        <v>202</v>
      </c>
      <c r="C87" s="137"/>
      <c r="D87" s="137"/>
      <c r="E87" s="137"/>
      <c r="F87" s="137"/>
      <c r="G87" s="93">
        <v>1179</v>
      </c>
      <c r="H87" s="94"/>
      <c r="I87" s="93">
        <v>1179</v>
      </c>
    </row>
    <row r="88" spans="1:9" ht="12.75">
      <c r="A88" s="120"/>
      <c r="B88" s="137" t="s">
        <v>203</v>
      </c>
      <c r="C88" s="137"/>
      <c r="D88" s="137"/>
      <c r="E88" s="137"/>
      <c r="F88" s="137"/>
      <c r="G88" s="95">
        <v>0</v>
      </c>
      <c r="H88" s="94"/>
      <c r="I88" s="95">
        <v>0</v>
      </c>
    </row>
    <row r="89" spans="1:9" ht="12.75">
      <c r="A89" s="120"/>
      <c r="B89" s="137" t="s">
        <v>204</v>
      </c>
      <c r="C89" s="137"/>
      <c r="D89" s="137"/>
      <c r="E89" s="137"/>
      <c r="F89" s="137"/>
      <c r="G89" s="96">
        <v>-118</v>
      </c>
      <c r="H89" s="94"/>
      <c r="I89" s="96">
        <v>-118</v>
      </c>
    </row>
    <row r="90" spans="1:9" ht="12.75">
      <c r="A90" s="120"/>
      <c r="B90" s="137" t="s">
        <v>205</v>
      </c>
      <c r="C90" s="137"/>
      <c r="D90" s="137"/>
      <c r="E90" s="137"/>
      <c r="F90" s="137"/>
      <c r="G90" s="97">
        <v>0</v>
      </c>
      <c r="H90" s="94"/>
      <c r="I90" s="97">
        <v>0</v>
      </c>
    </row>
    <row r="91" spans="1:9" ht="12.75">
      <c r="A91" s="120"/>
      <c r="B91" s="137"/>
      <c r="C91" s="137"/>
      <c r="D91" s="137"/>
      <c r="E91" s="137"/>
      <c r="F91" s="137"/>
      <c r="G91" s="140">
        <f>SUM(G87:G90)</f>
        <v>1061</v>
      </c>
      <c r="H91" s="141"/>
      <c r="I91" s="140">
        <f>SUM(I87:I90)</f>
        <v>1061</v>
      </c>
    </row>
    <row r="92" spans="1:9" ht="12.75">
      <c r="A92" s="120"/>
      <c r="B92" s="137" t="s">
        <v>206</v>
      </c>
      <c r="C92" s="137"/>
      <c r="D92" s="137"/>
      <c r="E92" s="137"/>
      <c r="F92" s="137"/>
      <c r="G92" s="96">
        <v>-266</v>
      </c>
      <c r="H92" s="96"/>
      <c r="I92" s="96">
        <v>-266.4786148</v>
      </c>
    </row>
    <row r="93" spans="1:9" ht="17.25" customHeight="1" thickBot="1">
      <c r="A93" s="120"/>
      <c r="B93" s="137"/>
      <c r="C93" s="137"/>
      <c r="D93" s="137"/>
      <c r="E93" s="137"/>
      <c r="F93" s="137"/>
      <c r="G93" s="142">
        <f>SUM(G91:G92)</f>
        <v>795</v>
      </c>
      <c r="H93" s="143"/>
      <c r="I93" s="142">
        <f>SUM(I91:I92)</f>
        <v>794.5213851999999</v>
      </c>
    </row>
    <row r="94" spans="1:9" ht="13.5" thickTop="1">
      <c r="A94" s="120"/>
      <c r="B94" s="137"/>
      <c r="C94" s="137"/>
      <c r="D94" s="137"/>
      <c r="E94" s="137"/>
      <c r="F94" s="137"/>
      <c r="G94" s="143"/>
      <c r="H94" s="143"/>
      <c r="I94" s="143"/>
    </row>
    <row r="95" spans="1:9" ht="12.75">
      <c r="A95" s="120"/>
      <c r="B95" s="150"/>
      <c r="C95" s="150"/>
      <c r="D95" s="150"/>
      <c r="E95" s="150"/>
      <c r="F95" s="150"/>
      <c r="G95" s="150"/>
      <c r="H95" s="150"/>
      <c r="I95" s="150"/>
    </row>
    <row r="96" spans="1:9" ht="12.75">
      <c r="A96" s="120"/>
      <c r="B96" s="114"/>
      <c r="C96" s="114"/>
      <c r="D96" s="114"/>
      <c r="E96" s="114"/>
      <c r="F96" s="114"/>
      <c r="G96" s="114"/>
      <c r="H96" s="114"/>
      <c r="I96" s="114"/>
    </row>
    <row r="97" spans="1:9" ht="12.75">
      <c r="A97" s="120"/>
      <c r="B97" s="114"/>
      <c r="C97" s="114"/>
      <c r="D97" s="114"/>
      <c r="E97" s="114"/>
      <c r="F97" s="114"/>
      <c r="G97" s="114"/>
      <c r="H97" s="114"/>
      <c r="I97" s="114"/>
    </row>
    <row r="98" spans="1:9" ht="12.75">
      <c r="A98" s="118" t="s">
        <v>207</v>
      </c>
      <c r="B98" s="144" t="s">
        <v>208</v>
      </c>
      <c r="C98" s="114"/>
      <c r="D98" s="114"/>
      <c r="E98" s="114"/>
      <c r="F98" s="114"/>
      <c r="G98" s="114"/>
      <c r="H98" s="114"/>
      <c r="I98" s="114"/>
    </row>
    <row r="99" spans="1:9" ht="12.75" customHeight="1">
      <c r="A99" s="120"/>
      <c r="B99" s="155" t="s">
        <v>209</v>
      </c>
      <c r="C99" s="155"/>
      <c r="D99" s="155"/>
      <c r="E99" s="155"/>
      <c r="F99" s="155"/>
      <c r="G99" s="155"/>
      <c r="H99" s="155"/>
      <c r="I99" s="155"/>
    </row>
    <row r="100" spans="1:9" ht="12.75">
      <c r="A100" s="120"/>
      <c r="B100" s="114"/>
      <c r="C100" s="114"/>
      <c r="D100" s="114"/>
      <c r="E100" s="114"/>
      <c r="F100" s="114"/>
      <c r="G100" s="114"/>
      <c r="H100" s="114"/>
      <c r="I100" s="114"/>
    </row>
    <row r="101" spans="1:9" ht="12.75">
      <c r="A101" s="118" t="s">
        <v>210</v>
      </c>
      <c r="B101" s="123" t="s">
        <v>211</v>
      </c>
      <c r="C101" s="114"/>
      <c r="D101" s="114"/>
      <c r="E101" s="114"/>
      <c r="F101" s="114"/>
      <c r="G101" s="114"/>
      <c r="H101" s="114"/>
      <c r="I101" s="114"/>
    </row>
    <row r="102" spans="1:9" ht="12.75">
      <c r="A102" s="120"/>
      <c r="B102" s="114" t="s">
        <v>212</v>
      </c>
      <c r="C102" s="114"/>
      <c r="D102" s="114"/>
      <c r="E102" s="114"/>
      <c r="F102" s="114"/>
      <c r="G102" s="114"/>
      <c r="H102" s="114"/>
      <c r="I102" s="114"/>
    </row>
    <row r="103" spans="1:9" ht="12.75">
      <c r="A103" s="120"/>
      <c r="B103" s="114"/>
      <c r="C103" s="114"/>
      <c r="D103" s="114"/>
      <c r="E103" s="114"/>
      <c r="F103" s="114"/>
      <c r="G103" s="114"/>
      <c r="H103" s="114"/>
      <c r="I103" s="114"/>
    </row>
    <row r="104" spans="1:9" ht="12.75">
      <c r="A104" s="118" t="s">
        <v>213</v>
      </c>
      <c r="B104" s="123" t="s">
        <v>214</v>
      </c>
      <c r="C104" s="114"/>
      <c r="D104" s="114"/>
      <c r="E104" s="114"/>
      <c r="F104" s="114"/>
      <c r="G104" s="114"/>
      <c r="H104" s="114"/>
      <c r="I104" s="114"/>
    </row>
    <row r="105" spans="1:9" ht="12.75">
      <c r="A105" s="145"/>
      <c r="B105" s="122"/>
      <c r="C105" s="122"/>
      <c r="D105" s="122"/>
      <c r="E105" s="122"/>
      <c r="F105" s="122"/>
      <c r="G105" s="122"/>
      <c r="H105" s="122"/>
      <c r="I105" s="122"/>
    </row>
    <row r="106" spans="1:9" ht="12.75">
      <c r="A106" s="145"/>
      <c r="B106" s="122"/>
      <c r="C106" s="122"/>
      <c r="D106" s="122"/>
      <c r="E106" s="122"/>
      <c r="F106" s="122"/>
      <c r="G106" s="122"/>
      <c r="H106" s="122"/>
      <c r="I106" s="122"/>
    </row>
    <row r="107" spans="1:9" ht="12.75">
      <c r="A107" s="145"/>
      <c r="B107" s="122"/>
      <c r="C107" s="122"/>
      <c r="D107" s="122"/>
      <c r="E107" s="122"/>
      <c r="F107" s="122"/>
      <c r="G107" s="122"/>
      <c r="H107" s="122"/>
      <c r="I107" s="122"/>
    </row>
    <row r="108" spans="1:9" ht="12.75">
      <c r="A108" s="145"/>
      <c r="B108" s="122"/>
      <c r="C108" s="122"/>
      <c r="D108" s="122"/>
      <c r="E108" s="122"/>
      <c r="F108" s="122"/>
      <c r="G108" s="122"/>
      <c r="H108" s="122"/>
      <c r="I108" s="122"/>
    </row>
    <row r="109" spans="1:9" ht="12.75">
      <c r="A109" s="145"/>
      <c r="B109" s="122"/>
      <c r="C109" s="122"/>
      <c r="D109" s="122"/>
      <c r="E109" s="122"/>
      <c r="F109" s="122"/>
      <c r="G109" s="122"/>
      <c r="H109" s="122"/>
      <c r="I109" s="122"/>
    </row>
    <row r="110" spans="1:9" ht="12.75">
      <c r="A110" s="145"/>
      <c r="B110" s="122"/>
      <c r="C110" s="122"/>
      <c r="D110" s="122"/>
      <c r="E110" s="122"/>
      <c r="F110" s="122"/>
      <c r="G110" s="122"/>
      <c r="H110" s="122"/>
      <c r="I110" s="122"/>
    </row>
    <row r="111" spans="1:9" ht="12.75">
      <c r="A111" s="145"/>
      <c r="B111" s="122"/>
      <c r="C111" s="122"/>
      <c r="D111" s="122"/>
      <c r="E111" s="122"/>
      <c r="F111" s="122"/>
      <c r="G111" s="122"/>
      <c r="H111" s="122"/>
      <c r="I111" s="122"/>
    </row>
    <row r="112" spans="1:9" ht="12.75">
      <c r="A112" s="145"/>
      <c r="B112" s="114"/>
      <c r="C112" s="114"/>
      <c r="D112" s="114"/>
      <c r="E112" s="114"/>
      <c r="F112" s="114"/>
      <c r="G112" s="114"/>
      <c r="H112" s="114"/>
      <c r="I112" s="114"/>
    </row>
    <row r="113" spans="1:9" ht="12.75">
      <c r="A113" s="145"/>
      <c r="B113" s="114"/>
      <c r="C113" s="114"/>
      <c r="D113" s="114"/>
      <c r="E113" s="114"/>
      <c r="F113" s="114"/>
      <c r="G113" s="114"/>
      <c r="H113" s="114"/>
      <c r="I113" s="114"/>
    </row>
    <row r="114" spans="1:9" ht="12.75">
      <c r="A114" s="145"/>
      <c r="B114" s="114"/>
      <c r="C114" s="114"/>
      <c r="D114" s="114"/>
      <c r="E114" s="114"/>
      <c r="F114" s="114"/>
      <c r="G114" s="114"/>
      <c r="H114" s="114"/>
      <c r="I114" s="114"/>
    </row>
    <row r="115" spans="1:9" ht="12.75">
      <c r="A115" s="120"/>
      <c r="B115" s="122"/>
      <c r="C115" s="122"/>
      <c r="D115" s="122"/>
      <c r="E115" s="122"/>
      <c r="F115" s="122"/>
      <c r="G115" s="122"/>
      <c r="H115" s="122"/>
      <c r="I115" s="122"/>
    </row>
    <row r="116" spans="1:9" ht="12.75" customHeight="1">
      <c r="A116" s="118" t="s">
        <v>215</v>
      </c>
      <c r="B116" s="123" t="s">
        <v>216</v>
      </c>
      <c r="C116" s="114"/>
      <c r="D116" s="114"/>
      <c r="E116" s="114"/>
      <c r="F116" s="114"/>
      <c r="G116" s="114"/>
      <c r="H116" s="129"/>
      <c r="I116" s="114"/>
    </row>
    <row r="117" spans="1:9" ht="12.75" customHeight="1">
      <c r="A117" s="118"/>
      <c r="B117" s="123"/>
      <c r="C117" s="114"/>
      <c r="D117" s="114"/>
      <c r="E117" s="114"/>
      <c r="F117" s="114"/>
      <c r="G117" s="114"/>
      <c r="H117" s="129"/>
      <c r="I117" s="120" t="s">
        <v>151</v>
      </c>
    </row>
    <row r="118" spans="1:9" ht="12.75" customHeight="1">
      <c r="A118" s="118"/>
      <c r="B118" s="123"/>
      <c r="C118" s="114"/>
      <c r="D118" s="114"/>
      <c r="E118" s="114"/>
      <c r="F118" s="114"/>
      <c r="G118" s="114"/>
      <c r="H118" s="129"/>
      <c r="I118" s="146">
        <v>38077</v>
      </c>
    </row>
    <row r="119" spans="1:9" ht="12.75" customHeight="1">
      <c r="A119" s="118"/>
      <c r="B119" s="114" t="s">
        <v>217</v>
      </c>
      <c r="C119" s="114"/>
      <c r="D119" s="114"/>
      <c r="E119" s="114"/>
      <c r="F119" s="114"/>
      <c r="G119" s="114"/>
      <c r="H119" s="129"/>
      <c r="I119" s="126" t="s">
        <v>124</v>
      </c>
    </row>
    <row r="120" spans="1:9" ht="12.75" customHeight="1">
      <c r="A120" s="118"/>
      <c r="B120" s="114" t="s">
        <v>218</v>
      </c>
      <c r="C120" s="114"/>
      <c r="D120" s="114"/>
      <c r="E120" s="114"/>
      <c r="F120" s="114"/>
      <c r="G120" s="114"/>
      <c r="H120" s="129"/>
      <c r="I120" s="87">
        <v>66267</v>
      </c>
    </row>
    <row r="121" spans="1:9" ht="12.75" customHeight="1">
      <c r="A121" s="118"/>
      <c r="B121" s="114" t="s">
        <v>219</v>
      </c>
      <c r="C121" s="114"/>
      <c r="D121" s="114"/>
      <c r="E121" s="114"/>
      <c r="F121" s="114"/>
      <c r="G121" s="114"/>
      <c r="H121" s="129"/>
      <c r="I121" s="98">
        <v>0</v>
      </c>
    </row>
    <row r="122" spans="1:9" ht="12.75" customHeight="1">
      <c r="A122" s="118"/>
      <c r="B122" s="114"/>
      <c r="C122" s="114"/>
      <c r="D122" s="114"/>
      <c r="E122" s="114"/>
      <c r="F122" s="114"/>
      <c r="G122" s="114"/>
      <c r="H122" s="129"/>
      <c r="I122" s="99">
        <f>SUM(I120:I121)</f>
        <v>66267</v>
      </c>
    </row>
    <row r="123" spans="1:9" ht="12.75" customHeight="1">
      <c r="A123" s="118"/>
      <c r="B123" s="114" t="s">
        <v>220</v>
      </c>
      <c r="C123" s="114"/>
      <c r="D123" s="114"/>
      <c r="E123" s="114"/>
      <c r="F123" s="114"/>
      <c r="G123" s="114"/>
      <c r="H123" s="129"/>
      <c r="I123" s="100"/>
    </row>
    <row r="124" spans="1:9" ht="12.75" customHeight="1">
      <c r="A124" s="118"/>
      <c r="B124" s="114" t="s">
        <v>218</v>
      </c>
      <c r="C124" s="114"/>
      <c r="D124" s="114"/>
      <c r="E124" s="114"/>
      <c r="F124" s="114"/>
      <c r="G124" s="114"/>
      <c r="H124" s="129"/>
      <c r="I124" s="99">
        <v>543</v>
      </c>
    </row>
    <row r="125" spans="1:9" ht="13.5" thickBot="1">
      <c r="A125" s="120"/>
      <c r="B125" s="114"/>
      <c r="C125" s="114"/>
      <c r="D125" s="114"/>
      <c r="E125" s="114"/>
      <c r="F125" s="114"/>
      <c r="G125" s="147"/>
      <c r="H125" s="147"/>
      <c r="I125" s="127">
        <f>SUM(I122:I124)</f>
        <v>66810</v>
      </c>
    </row>
    <row r="126" spans="1:9" ht="13.5" thickTop="1">
      <c r="A126" s="120"/>
      <c r="B126" s="114"/>
      <c r="C126" s="114"/>
      <c r="D126" s="114"/>
      <c r="E126" s="114"/>
      <c r="F126" s="114"/>
      <c r="G126" s="147"/>
      <c r="H126" s="147"/>
      <c r="I126" s="128"/>
    </row>
    <row r="127" spans="1:9" ht="12.75">
      <c r="A127" s="120"/>
      <c r="B127" s="114" t="s">
        <v>221</v>
      </c>
      <c r="C127" s="114"/>
      <c r="D127" s="114"/>
      <c r="E127" s="114"/>
      <c r="F127" s="114"/>
      <c r="G127" s="147"/>
      <c r="H127" s="147"/>
      <c r="I127" s="128"/>
    </row>
    <row r="128" spans="1:9" ht="12.75">
      <c r="A128" s="120"/>
      <c r="B128" s="114"/>
      <c r="C128" s="114"/>
      <c r="D128" s="114"/>
      <c r="E128" s="114"/>
      <c r="F128" s="114"/>
      <c r="G128" s="114"/>
      <c r="H128" s="114"/>
      <c r="I128" s="114"/>
    </row>
    <row r="129" spans="1:9" ht="12.75">
      <c r="A129" s="118" t="s">
        <v>222</v>
      </c>
      <c r="B129" s="123" t="s">
        <v>223</v>
      </c>
      <c r="C129" s="114"/>
      <c r="D129" s="114"/>
      <c r="E129" s="114"/>
      <c r="F129" s="114"/>
      <c r="G129" s="114"/>
      <c r="H129" s="114"/>
      <c r="I129" s="114"/>
    </row>
    <row r="130" spans="1:9" ht="12.75" customHeight="1">
      <c r="A130" s="120"/>
      <c r="B130" s="155" t="s">
        <v>224</v>
      </c>
      <c r="C130" s="155"/>
      <c r="D130" s="155"/>
      <c r="E130" s="155"/>
      <c r="F130" s="155"/>
      <c r="G130" s="155"/>
      <c r="H130" s="155"/>
      <c r="I130" s="155"/>
    </row>
    <row r="131" spans="1:9" ht="12.75">
      <c r="A131" s="120"/>
      <c r="B131" s="114"/>
      <c r="C131" s="114"/>
      <c r="D131" s="114"/>
      <c r="E131" s="114"/>
      <c r="F131" s="114"/>
      <c r="G131" s="114"/>
      <c r="H131" s="114"/>
      <c r="I131" s="114"/>
    </row>
    <row r="132" spans="1:9" ht="12.75">
      <c r="A132" s="118" t="s">
        <v>225</v>
      </c>
      <c r="B132" s="123" t="s">
        <v>226</v>
      </c>
      <c r="C132" s="114"/>
      <c r="D132" s="114"/>
      <c r="E132" s="114"/>
      <c r="F132" s="114"/>
      <c r="G132" s="114"/>
      <c r="H132" s="114"/>
      <c r="I132" s="114"/>
    </row>
    <row r="133" spans="1:9" ht="25.5" customHeight="1">
      <c r="A133" s="120"/>
      <c r="B133" s="155" t="s">
        <v>227</v>
      </c>
      <c r="C133" s="155"/>
      <c r="D133" s="155"/>
      <c r="E133" s="155"/>
      <c r="F133" s="155"/>
      <c r="G133" s="155"/>
      <c r="H133" s="155"/>
      <c r="I133" s="155"/>
    </row>
    <row r="134" spans="1:9" ht="12.75">
      <c r="A134" s="120"/>
      <c r="B134" s="114"/>
      <c r="C134" s="114"/>
      <c r="D134" s="114"/>
      <c r="E134" s="114"/>
      <c r="F134" s="114"/>
      <c r="G134" s="114"/>
      <c r="H134" s="114"/>
      <c r="I134" s="114"/>
    </row>
    <row r="135" spans="1:9" ht="12.75">
      <c r="A135" s="118" t="s">
        <v>228</v>
      </c>
      <c r="B135" s="123" t="s">
        <v>229</v>
      </c>
      <c r="C135" s="114"/>
      <c r="D135" s="114"/>
      <c r="E135" s="114"/>
      <c r="F135" s="114"/>
      <c r="G135" s="114"/>
      <c r="H135" s="114"/>
      <c r="I135" s="114"/>
    </row>
    <row r="136" spans="1:9" ht="55.5" customHeight="1">
      <c r="A136" s="120"/>
      <c r="B136" s="157" t="s">
        <v>249</v>
      </c>
      <c r="C136" s="157"/>
      <c r="D136" s="157"/>
      <c r="E136" s="157"/>
      <c r="F136" s="157"/>
      <c r="G136" s="157"/>
      <c r="H136" s="157"/>
      <c r="I136" s="157"/>
    </row>
    <row r="137" spans="1:9" ht="12.75">
      <c r="A137" s="120"/>
      <c r="B137" s="114"/>
      <c r="C137" s="114"/>
      <c r="D137" s="114"/>
      <c r="E137" s="114"/>
      <c r="F137" s="114"/>
      <c r="G137" s="114"/>
      <c r="H137" s="114"/>
      <c r="I137" s="114"/>
    </row>
    <row r="138" spans="1:9" ht="12.75">
      <c r="A138" s="118" t="s">
        <v>230</v>
      </c>
      <c r="B138" s="123" t="s">
        <v>231</v>
      </c>
      <c r="C138" s="114"/>
      <c r="D138" s="114"/>
      <c r="E138" s="114"/>
      <c r="F138" s="114"/>
      <c r="G138" s="114"/>
      <c r="H138" s="114"/>
      <c r="I138" s="114"/>
    </row>
    <row r="139" spans="1:9" ht="12.75">
      <c r="A139" s="118"/>
      <c r="B139" s="122"/>
      <c r="C139" s="122"/>
      <c r="D139" s="122"/>
      <c r="E139" s="122"/>
      <c r="F139" s="122"/>
      <c r="G139" s="122"/>
      <c r="H139" s="122"/>
      <c r="I139" s="122"/>
    </row>
    <row r="140" spans="1:9" ht="12.75">
      <c r="A140" s="118"/>
      <c r="B140" s="122"/>
      <c r="C140" s="122"/>
      <c r="D140" s="122"/>
      <c r="E140" s="122"/>
      <c r="F140" s="122"/>
      <c r="G140" s="122"/>
      <c r="H140" s="122"/>
      <c r="I140" s="122"/>
    </row>
    <row r="141" spans="1:9" ht="12.75">
      <c r="A141" s="118"/>
      <c r="B141" s="123"/>
      <c r="C141" s="114"/>
      <c r="D141" s="114"/>
      <c r="E141" s="114"/>
      <c r="F141" s="114"/>
      <c r="G141" s="114"/>
      <c r="H141" s="114"/>
      <c r="I141" s="114"/>
    </row>
    <row r="142" spans="1:9" ht="12.75">
      <c r="A142" s="120"/>
      <c r="B142" s="123" t="s">
        <v>232</v>
      </c>
      <c r="C142" s="114"/>
      <c r="D142" s="114"/>
      <c r="E142" s="114"/>
      <c r="F142" s="114"/>
      <c r="G142" s="132" t="s">
        <v>197</v>
      </c>
      <c r="H142" s="114"/>
      <c r="I142" s="132" t="s">
        <v>197</v>
      </c>
    </row>
    <row r="143" spans="1:9" ht="12.75">
      <c r="A143" s="120"/>
      <c r="B143" s="123"/>
      <c r="C143" s="114"/>
      <c r="D143" s="114"/>
      <c r="E143" s="114"/>
      <c r="F143" s="114"/>
      <c r="G143" s="132" t="s">
        <v>198</v>
      </c>
      <c r="H143" s="114"/>
      <c r="I143" s="132" t="s">
        <v>199</v>
      </c>
    </row>
    <row r="144" spans="1:9" ht="12.75">
      <c r="A144" s="120"/>
      <c r="B144" s="114"/>
      <c r="C144" s="114"/>
      <c r="D144" s="114"/>
      <c r="E144" s="114"/>
      <c r="F144" s="114"/>
      <c r="G144" s="120" t="s">
        <v>200</v>
      </c>
      <c r="H144" s="148"/>
      <c r="I144" s="120" t="s">
        <v>200</v>
      </c>
    </row>
    <row r="145" spans="1:9" ht="12.75">
      <c r="A145" s="120"/>
      <c r="B145" s="114"/>
      <c r="C145" s="114"/>
      <c r="D145" s="114"/>
      <c r="E145" s="114"/>
      <c r="F145" s="114"/>
      <c r="G145" s="149"/>
      <c r="H145" s="114"/>
      <c r="I145" s="114"/>
    </row>
    <row r="146" spans="1:9" ht="12.75">
      <c r="A146" s="120"/>
      <c r="B146" s="114" t="s">
        <v>233</v>
      </c>
      <c r="C146" s="114"/>
      <c r="D146" s="114"/>
      <c r="E146" s="114"/>
      <c r="F146" s="114"/>
      <c r="G146" s="101">
        <v>2074</v>
      </c>
      <c r="H146" s="114"/>
      <c r="I146" s="101">
        <v>2074</v>
      </c>
    </row>
    <row r="147" spans="1:9" ht="12.75">
      <c r="A147" s="120"/>
      <c r="B147" s="114" t="s">
        <v>96</v>
      </c>
      <c r="C147" s="114"/>
      <c r="D147" s="114"/>
      <c r="E147" s="114"/>
      <c r="F147" s="114"/>
      <c r="G147" s="87">
        <v>-806</v>
      </c>
      <c r="H147" s="114"/>
      <c r="I147" s="87">
        <v>-806</v>
      </c>
    </row>
    <row r="148" spans="1:9" ht="13.5" thickBot="1">
      <c r="A148" s="120"/>
      <c r="B148" s="114" t="s">
        <v>234</v>
      </c>
      <c r="C148" s="114"/>
      <c r="D148" s="114"/>
      <c r="E148" s="114"/>
      <c r="F148" s="114"/>
      <c r="G148" s="102">
        <f>SUM(G146:G147)</f>
        <v>1268</v>
      </c>
      <c r="H148" s="114"/>
      <c r="I148" s="102">
        <f>SUM(I146:I147)</f>
        <v>1268</v>
      </c>
    </row>
    <row r="149" spans="1:9" ht="13.5" thickTop="1">
      <c r="A149" s="120"/>
      <c r="B149" s="114"/>
      <c r="C149" s="114"/>
      <c r="D149" s="114"/>
      <c r="E149" s="114"/>
      <c r="F149" s="114"/>
      <c r="G149" s="114"/>
      <c r="H149" s="114"/>
      <c r="I149" s="114"/>
    </row>
    <row r="150" spans="1:9" ht="12.75">
      <c r="A150" s="120"/>
      <c r="B150" s="114" t="s">
        <v>235</v>
      </c>
      <c r="C150" s="114"/>
      <c r="D150" s="114"/>
      <c r="E150" s="114"/>
      <c r="F150" s="114"/>
      <c r="G150" s="101">
        <v>61607</v>
      </c>
      <c r="H150" s="114"/>
      <c r="I150" s="101">
        <v>61607</v>
      </c>
    </row>
    <row r="151" spans="1:9" ht="12.75">
      <c r="A151" s="120"/>
      <c r="B151" s="114"/>
      <c r="C151" s="114"/>
      <c r="D151" s="114"/>
      <c r="E151" s="114"/>
      <c r="F151" s="114"/>
      <c r="G151" s="114"/>
      <c r="H151" s="114"/>
      <c r="I151" s="114"/>
    </row>
    <row r="152" spans="1:9" ht="13.5" thickBot="1">
      <c r="A152" s="120"/>
      <c r="B152" s="114" t="s">
        <v>236</v>
      </c>
      <c r="C152" s="114"/>
      <c r="D152" s="114"/>
      <c r="E152" s="114"/>
      <c r="F152" s="114"/>
      <c r="G152" s="103">
        <v>2.06</v>
      </c>
      <c r="H152" s="114"/>
      <c r="I152" s="103">
        <v>2.06</v>
      </c>
    </row>
    <row r="153" spans="1:9" ht="13.5" thickTop="1">
      <c r="A153" s="120"/>
      <c r="B153" s="114"/>
      <c r="C153" s="114"/>
      <c r="D153" s="114"/>
      <c r="E153" s="114"/>
      <c r="F153" s="114"/>
      <c r="G153" s="114"/>
      <c r="H153" s="114"/>
      <c r="I153" s="114"/>
    </row>
    <row r="154" spans="1:9" ht="12.75">
      <c r="A154" s="120"/>
      <c r="B154" s="122"/>
      <c r="C154" s="122"/>
      <c r="D154" s="122"/>
      <c r="E154" s="122"/>
      <c r="F154" s="122"/>
      <c r="G154" s="122"/>
      <c r="H154" s="122"/>
      <c r="I154" s="122"/>
    </row>
    <row r="155" spans="1:9" ht="12.75">
      <c r="A155" s="120"/>
      <c r="B155" s="122"/>
      <c r="C155" s="122"/>
      <c r="D155" s="122"/>
      <c r="E155" s="122"/>
      <c r="F155" s="122"/>
      <c r="G155" s="122"/>
      <c r="H155" s="122"/>
      <c r="I155" s="122"/>
    </row>
    <row r="156" spans="1:9" ht="12.75">
      <c r="A156" s="120"/>
      <c r="B156" s="114"/>
      <c r="C156" s="114"/>
      <c r="D156" s="114"/>
      <c r="E156" s="114"/>
      <c r="F156" s="114"/>
      <c r="G156" s="114"/>
      <c r="H156" s="114"/>
      <c r="I156" s="114"/>
    </row>
    <row r="157" spans="1:9" ht="12.75">
      <c r="A157" s="120" t="s">
        <v>237</v>
      </c>
      <c r="B157" s="123" t="s">
        <v>238</v>
      </c>
      <c r="C157" s="114"/>
      <c r="D157" s="114"/>
      <c r="E157" s="114"/>
      <c r="F157" s="114"/>
      <c r="G157" s="114"/>
      <c r="H157" s="114"/>
      <c r="I157" s="114"/>
    </row>
    <row r="158" spans="1:9" ht="12.75">
      <c r="A158" s="120"/>
      <c r="B158" s="114" t="s">
        <v>239</v>
      </c>
      <c r="C158" s="114"/>
      <c r="D158" s="114"/>
      <c r="E158" s="114"/>
      <c r="F158" s="114"/>
      <c r="G158" s="114"/>
      <c r="H158" s="114"/>
      <c r="I158" s="114"/>
    </row>
    <row r="159" spans="1:9" ht="12.75">
      <c r="A159" s="120"/>
      <c r="B159" s="114"/>
      <c r="C159" s="114"/>
      <c r="D159" s="114"/>
      <c r="E159" s="114"/>
      <c r="F159" s="114"/>
      <c r="G159" s="114"/>
      <c r="H159" s="114"/>
      <c r="I159" s="114"/>
    </row>
    <row r="160" spans="1:9" ht="12.75">
      <c r="A160" s="120" t="s">
        <v>240</v>
      </c>
      <c r="B160" s="123" t="s">
        <v>241</v>
      </c>
      <c r="C160" s="114"/>
      <c r="D160" s="114"/>
      <c r="E160" s="114"/>
      <c r="F160" s="114"/>
      <c r="G160" s="114"/>
      <c r="H160" s="114"/>
      <c r="I160" s="114"/>
    </row>
    <row r="161" spans="1:9" ht="12.75">
      <c r="A161" s="120"/>
      <c r="B161" s="122"/>
      <c r="C161" s="122"/>
      <c r="D161" s="122"/>
      <c r="E161" s="122"/>
      <c r="F161" s="122"/>
      <c r="G161" s="122"/>
      <c r="H161" s="122"/>
      <c r="I161" s="122"/>
    </row>
    <row r="162" spans="1:9" ht="12.75">
      <c r="A162" s="120"/>
      <c r="B162" s="122"/>
      <c r="C162" s="122"/>
      <c r="D162" s="122"/>
      <c r="E162" s="122"/>
      <c r="F162" s="122"/>
      <c r="G162" s="122"/>
      <c r="H162" s="122"/>
      <c r="I162" s="122"/>
    </row>
    <row r="163" spans="1:9" ht="12.75">
      <c r="A163" s="120"/>
      <c r="B163" s="114"/>
      <c r="C163" s="114"/>
      <c r="D163" s="114"/>
      <c r="E163" s="114"/>
      <c r="F163" s="114"/>
      <c r="G163" s="114"/>
      <c r="H163" s="114"/>
      <c r="I163" s="114"/>
    </row>
    <row r="164" spans="1:9" ht="12.75">
      <c r="A164" s="120" t="s">
        <v>242</v>
      </c>
      <c r="B164" s="123" t="s">
        <v>243</v>
      </c>
      <c r="C164" s="114"/>
      <c r="D164" s="114"/>
      <c r="E164" s="114"/>
      <c r="F164" s="114"/>
      <c r="G164" s="114"/>
      <c r="H164" s="114"/>
      <c r="I164" s="114"/>
    </row>
    <row r="165" spans="1:9" ht="12.75">
      <c r="A165" s="120"/>
      <c r="B165" s="114" t="s">
        <v>244</v>
      </c>
      <c r="C165" s="114"/>
      <c r="D165" s="114"/>
      <c r="E165" s="114"/>
      <c r="F165" s="114"/>
      <c r="G165" s="114"/>
      <c r="H165" s="114"/>
      <c r="I165" s="114"/>
    </row>
    <row r="166" spans="1:9" ht="12.75">
      <c r="A166" s="120"/>
      <c r="B166" s="114"/>
      <c r="C166" s="114"/>
      <c r="D166" s="114"/>
      <c r="E166" s="114"/>
      <c r="F166" s="114"/>
      <c r="G166" s="132" t="s">
        <v>197</v>
      </c>
      <c r="H166" s="114"/>
      <c r="I166" s="132" t="s">
        <v>197</v>
      </c>
    </row>
    <row r="167" spans="1:9" ht="12.75">
      <c r="A167" s="120"/>
      <c r="B167" s="114"/>
      <c r="C167" s="114"/>
      <c r="D167" s="114"/>
      <c r="E167" s="114"/>
      <c r="F167" s="114"/>
      <c r="G167" s="132" t="s">
        <v>198</v>
      </c>
      <c r="H167" s="114"/>
      <c r="I167" s="132" t="s">
        <v>199</v>
      </c>
    </row>
    <row r="168" spans="1:9" ht="12.75">
      <c r="A168" s="120"/>
      <c r="B168" s="114"/>
      <c r="C168" s="114"/>
      <c r="D168" s="114"/>
      <c r="E168" s="114"/>
      <c r="F168" s="114"/>
      <c r="G168" s="120" t="s">
        <v>200</v>
      </c>
      <c r="H168" s="114"/>
      <c r="I168" s="120" t="s">
        <v>200</v>
      </c>
    </row>
    <row r="169" spans="1:9" ht="12.75">
      <c r="A169" s="120"/>
      <c r="B169" s="114"/>
      <c r="C169" s="114"/>
      <c r="D169" s="114"/>
      <c r="E169" s="114"/>
      <c r="F169" s="114"/>
      <c r="G169" s="114"/>
      <c r="H169" s="114"/>
      <c r="I169" s="114"/>
    </row>
    <row r="170" spans="1:9" ht="12.75">
      <c r="A170" s="120"/>
      <c r="B170" s="114" t="s">
        <v>245</v>
      </c>
      <c r="C170" s="114"/>
      <c r="D170" s="114"/>
      <c r="E170" s="114"/>
      <c r="F170" s="114"/>
      <c r="G170" s="87">
        <v>3235</v>
      </c>
      <c r="H170" s="114"/>
      <c r="I170" s="87">
        <v>3235</v>
      </c>
    </row>
    <row r="171" spans="1:9" ht="12.75">
      <c r="A171" s="120"/>
      <c r="B171" s="114" t="s">
        <v>246</v>
      </c>
      <c r="C171" s="114"/>
      <c r="D171" s="114"/>
      <c r="E171" s="114"/>
      <c r="F171" s="114"/>
      <c r="G171" s="99">
        <v>545</v>
      </c>
      <c r="H171" s="114"/>
      <c r="I171" s="99">
        <v>545</v>
      </c>
    </row>
    <row r="172" spans="1:9" ht="13.5" thickBot="1">
      <c r="A172" s="120"/>
      <c r="B172" s="114" t="s">
        <v>247</v>
      </c>
      <c r="C172" s="114"/>
      <c r="D172" s="114"/>
      <c r="E172" s="114"/>
      <c r="F172" s="114"/>
      <c r="G172" s="104">
        <v>19</v>
      </c>
      <c r="H172" s="114"/>
      <c r="I172" s="104">
        <v>19</v>
      </c>
    </row>
    <row r="173" spans="1:9" ht="13.5" thickTop="1">
      <c r="A173" s="120"/>
      <c r="B173" s="114"/>
      <c r="C173" s="114"/>
      <c r="D173" s="114"/>
      <c r="E173" s="114"/>
      <c r="F173" s="114"/>
      <c r="G173" s="114"/>
      <c r="H173" s="114"/>
      <c r="I173" s="114"/>
    </row>
    <row r="174" spans="1:9" ht="12.75">
      <c r="A174" s="120"/>
      <c r="B174" s="114"/>
      <c r="C174" s="114"/>
      <c r="D174" s="114"/>
      <c r="E174" s="114"/>
      <c r="F174" s="114"/>
      <c r="G174" s="114"/>
      <c r="H174" s="114"/>
      <c r="I174" s="114"/>
    </row>
    <row r="175" spans="1:9" ht="12.75">
      <c r="A175" s="120"/>
      <c r="B175" s="114"/>
      <c r="C175" s="114"/>
      <c r="D175" s="114"/>
      <c r="E175" s="114"/>
      <c r="F175" s="114"/>
      <c r="G175" s="114"/>
      <c r="H175" s="114"/>
      <c r="I175" s="114"/>
    </row>
    <row r="176" spans="1:9" ht="12.75">
      <c r="A176" s="120"/>
      <c r="B176" s="114"/>
      <c r="C176" s="114"/>
      <c r="D176" s="114"/>
      <c r="E176" s="114"/>
      <c r="F176" s="114"/>
      <c r="G176" s="114"/>
      <c r="H176" s="114"/>
      <c r="I176" s="114"/>
    </row>
  </sheetData>
  <mergeCells count="22">
    <mergeCell ref="B133:I133"/>
    <mergeCell ref="B136:I136"/>
    <mergeCell ref="B35:D35"/>
    <mergeCell ref="B38:D38"/>
    <mergeCell ref="B40:D40"/>
    <mergeCell ref="B130:I130"/>
    <mergeCell ref="B60:I60"/>
    <mergeCell ref="B63:I63"/>
    <mergeCell ref="B66:I66"/>
    <mergeCell ref="B71:I71"/>
    <mergeCell ref="B99:I99"/>
    <mergeCell ref="B74:I74"/>
    <mergeCell ref="B77:I77"/>
    <mergeCell ref="B80:I80"/>
    <mergeCell ref="B19:I19"/>
    <mergeCell ref="B20:I20"/>
    <mergeCell ref="B22:I22"/>
    <mergeCell ref="B28:I28"/>
    <mergeCell ref="B57:I57"/>
    <mergeCell ref="B31:E31"/>
    <mergeCell ref="B34:D34"/>
    <mergeCell ref="B33:D33"/>
  </mergeCells>
  <printOptions/>
  <pageMargins left="0.72" right="0.44" top="0.6" bottom="0.46" header="0.27" footer="0"/>
  <pageSetup fitToHeight="0"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13"/>
  <sheetViews>
    <sheetView tabSelected="1" zoomScale="75" zoomScaleNormal="75" workbookViewId="0" topLeftCell="A1">
      <selection activeCell="D21" sqref="D21"/>
    </sheetView>
  </sheetViews>
  <sheetFormatPr defaultColWidth="9.140625" defaultRowHeight="12.75"/>
  <cols>
    <col min="1" max="1" width="26.7109375" style="110" customWidth="1"/>
    <col min="2" max="5" width="20.7109375" style="110" customWidth="1"/>
    <col min="6" max="16384" width="9.140625" style="110" customWidth="1"/>
  </cols>
  <sheetData>
    <row r="1" s="106" customFormat="1" ht="15">
      <c r="A1" s="105"/>
    </row>
    <row r="2" s="106" customFormat="1" ht="15">
      <c r="A2" s="105"/>
    </row>
    <row r="3" s="106" customFormat="1" ht="15">
      <c r="A3" s="105"/>
    </row>
    <row r="4" s="106" customFormat="1" ht="15">
      <c r="A4" s="105"/>
    </row>
    <row r="5" spans="1:6" s="106" customFormat="1" ht="15">
      <c r="A5" s="107"/>
      <c r="B5" s="160"/>
      <c r="C5" s="160"/>
      <c r="D5" s="160"/>
      <c r="E5" s="160"/>
      <c r="F5" s="108"/>
    </row>
    <row r="6" spans="2:6" s="106" customFormat="1" ht="15">
      <c r="B6" s="108"/>
      <c r="C6" s="108"/>
      <c r="D6" s="108"/>
      <c r="E6" s="108"/>
      <c r="F6" s="108"/>
    </row>
    <row r="7" spans="2:6" s="106" customFormat="1" ht="15">
      <c r="B7" s="108"/>
      <c r="C7" s="108"/>
      <c r="D7" s="108"/>
      <c r="E7" s="108"/>
      <c r="F7" s="108"/>
    </row>
    <row r="8" spans="2:6" s="106" customFormat="1" ht="15">
      <c r="B8" s="108"/>
      <c r="C8" s="108"/>
      <c r="D8" s="108"/>
      <c r="E8" s="108"/>
      <c r="F8" s="108"/>
    </row>
    <row r="9" spans="1:6" s="106" customFormat="1" ht="15">
      <c r="A9" s="107"/>
      <c r="B9" s="109"/>
      <c r="C9" s="109"/>
      <c r="D9" s="109"/>
      <c r="E9" s="109"/>
      <c r="F9" s="108"/>
    </row>
    <row r="10" spans="1:6" s="106" customFormat="1" ht="15">
      <c r="A10" s="107"/>
      <c r="B10" s="108"/>
      <c r="C10" s="108"/>
      <c r="D10" s="108"/>
      <c r="E10" s="108"/>
      <c r="F10" s="108"/>
    </row>
    <row r="11" spans="2:5" ht="12.75">
      <c r="B11" s="75"/>
      <c r="C11" s="75"/>
      <c r="D11" s="75"/>
      <c r="E11" s="111"/>
    </row>
    <row r="12" spans="2:5" ht="12.75">
      <c r="B12" s="111"/>
      <c r="C12" s="111"/>
      <c r="D12" s="111"/>
      <c r="E12" s="111"/>
    </row>
    <row r="13" spans="2:5" ht="12.75">
      <c r="B13" s="112"/>
      <c r="C13" s="112"/>
      <c r="D13" s="111"/>
      <c r="E13" s="111"/>
    </row>
  </sheetData>
  <mergeCells count="2">
    <mergeCell ref="B5:C5"/>
    <mergeCell ref="D5:E5"/>
  </mergeCells>
  <printOptions/>
  <pageMargins left="0.75" right="0.75" top="1" bottom="1" header="0.5" footer="0.5"/>
  <pageSetup fitToHeight="1" fitToWidth="1"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HPD Systems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Choo</dc:creator>
  <cp:keywords/>
  <dc:description/>
  <cp:lastModifiedBy>M &amp; C Services Sdn Bhd</cp:lastModifiedBy>
  <cp:lastPrinted>2004-05-26T09:31:08Z</cp:lastPrinted>
  <dcterms:created xsi:type="dcterms:W3CDTF">2004-05-26T08:29:18Z</dcterms:created>
  <dcterms:modified xsi:type="dcterms:W3CDTF">2004-05-27T07:32:02Z</dcterms:modified>
  <cp:category/>
  <cp:version/>
  <cp:contentType/>
  <cp:contentStatus/>
</cp:coreProperties>
</file>