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pl" sheetId="1" r:id="rId1"/>
    <sheet name="bs" sheetId="2" r:id="rId2"/>
    <sheet name="klsenote" sheetId="3" r:id="rId3"/>
  </sheets>
  <externalReferences>
    <externalReference r:id="rId6"/>
  </externalReferences>
  <definedNames>
    <definedName name="_xlnm.Print_Area" localSheetId="2">'klsenote'!$A$1:$J$151</definedName>
  </definedNames>
  <calcPr fullCalcOnLoad="1"/>
</workbook>
</file>

<file path=xl/sharedStrings.xml><?xml version="1.0" encoding="utf-8"?>
<sst xmlns="http://schemas.openxmlformats.org/spreadsheetml/2006/main" count="252" uniqueCount="204">
  <si>
    <t>PATIMAS COMPUTERS BHD</t>
  </si>
  <si>
    <t>Quarterly report on consolidated results for the financial quarter ended 30/6/2002</t>
  </si>
  <si>
    <t>The figures have not been audited</t>
  </si>
  <si>
    <t>CONSOLIDATED INCOME STATEMENT</t>
  </si>
  <si>
    <t>INDIVIDUAL PERIOD</t>
  </si>
  <si>
    <t>CUMULATIVE PERIOD</t>
  </si>
  <si>
    <t>CURRENT</t>
  </si>
  <si>
    <t>PRECEDING YEAR</t>
  </si>
  <si>
    <t>YEAR</t>
  </si>
  <si>
    <t>CORRESPONDING</t>
  </si>
  <si>
    <t>QUARTER</t>
  </si>
  <si>
    <t>TO DATE</t>
  </si>
  <si>
    <t>PERIOD</t>
  </si>
  <si>
    <t>RM ' 000</t>
  </si>
  <si>
    <t>1(a)</t>
  </si>
  <si>
    <t>Revenue</t>
  </si>
  <si>
    <t>(b)</t>
  </si>
  <si>
    <t>Investment income</t>
  </si>
  <si>
    <t>(c)</t>
  </si>
  <si>
    <t>Other income</t>
  </si>
  <si>
    <t>2(a)</t>
  </si>
  <si>
    <t>Profit/(loss) before finance cost, depreciation and amortisation, exceptional items, income tax, minority interests and extraordinary items</t>
  </si>
  <si>
    <t>Finance cost</t>
  </si>
  <si>
    <t>Depreciation and amortisation</t>
  </si>
  <si>
    <t>(d)</t>
  </si>
  <si>
    <t>Exceptional items</t>
  </si>
  <si>
    <t>(e)</t>
  </si>
  <si>
    <t>Profit/(loss) before income tax, minority interest and extraordinary items</t>
  </si>
  <si>
    <t>(f)</t>
  </si>
  <si>
    <t>Share of profit and losses of associated companies</t>
  </si>
  <si>
    <t>(g)</t>
  </si>
  <si>
    <t>Profit/(loss) before income tax, minority interests and extraordinary items</t>
  </si>
  <si>
    <t>(h)</t>
  </si>
  <si>
    <t>Income tax</t>
  </si>
  <si>
    <t>(i)</t>
  </si>
  <si>
    <t>(i) Profit/(loss) after income tax before deducting minority interest</t>
  </si>
  <si>
    <t>(ii) Less: minority interests</t>
  </si>
  <si>
    <t>(j)</t>
  </si>
  <si>
    <t>Pre-acquisition profit /(loss)</t>
  </si>
  <si>
    <t>(k)</t>
  </si>
  <si>
    <t>Net profit/(loss) from ordinary activities attributable to members of the company</t>
  </si>
  <si>
    <t>(l)</t>
  </si>
  <si>
    <t>(i) Extraordinary items</t>
  </si>
  <si>
    <t>(ii) Less minority interests</t>
  </si>
  <si>
    <t>(iii) Extraordinary items attributable to members of the company</t>
  </si>
  <si>
    <t>(m)</t>
  </si>
  <si>
    <t>Net profit/(loss) attributable to members of the company</t>
  </si>
  <si>
    <t>3(a)</t>
  </si>
  <si>
    <t>Earnings per share based on 2(m) above after deducting any provision for preference dividends, if any:-</t>
  </si>
  <si>
    <t>(i) Basic based on 60,000,500 ordinary shares (sen)</t>
  </si>
  <si>
    <t xml:space="preserve">(ii) Fully diluted </t>
  </si>
  <si>
    <t>CONSOLIDATED BALANCE SHEET</t>
  </si>
  <si>
    <t>AS AT</t>
  </si>
  <si>
    <t>END OF</t>
  </si>
  <si>
    <t>PRECEDING</t>
  </si>
  <si>
    <t>FINANCIAL</t>
  </si>
  <si>
    <t>YEAR END</t>
  </si>
  <si>
    <t>RM '000</t>
  </si>
  <si>
    <t>Property, plant and equipment</t>
  </si>
  <si>
    <t>Investment in associated companies</t>
  </si>
  <si>
    <t>Long term investments</t>
  </si>
  <si>
    <t>Goodwill on consolidation</t>
  </si>
  <si>
    <t>Intangible assets</t>
  </si>
  <si>
    <t>Current Assets</t>
  </si>
  <si>
    <t>Inventories</t>
  </si>
  <si>
    <t>Trade receivables</t>
  </si>
  <si>
    <t>Short term investments</t>
  </si>
  <si>
    <t>Cash</t>
  </si>
  <si>
    <t>Amount owing by associated companies</t>
  </si>
  <si>
    <t>Others</t>
  </si>
  <si>
    <t xml:space="preserve">Current Liabilities </t>
  </si>
  <si>
    <t>Trade payables</t>
  </si>
  <si>
    <t>Other payables</t>
  </si>
  <si>
    <t>Short term borrowings</t>
  </si>
  <si>
    <t>Provision for taxation</t>
  </si>
  <si>
    <t xml:space="preserve">Net Current Assets </t>
  </si>
  <si>
    <t>Shareholders' Funds</t>
  </si>
  <si>
    <t>Share capital</t>
  </si>
  <si>
    <t>Reserves</t>
  </si>
  <si>
    <t xml:space="preserve">  Share premium</t>
  </si>
  <si>
    <t xml:space="preserve">  Revaluation reserve</t>
  </si>
  <si>
    <t xml:space="preserve">  Capital reserve</t>
  </si>
  <si>
    <t xml:space="preserve">  Statutory reserve</t>
  </si>
  <si>
    <t xml:space="preserve">  Retained profit</t>
  </si>
  <si>
    <t xml:space="preserve">  Others</t>
  </si>
  <si>
    <t>Reserves on consolidation</t>
  </si>
  <si>
    <t>Minority interests</t>
  </si>
  <si>
    <t>Long term borrowings</t>
  </si>
  <si>
    <t>Deferred payment</t>
  </si>
  <si>
    <t>Other long term liabilities</t>
  </si>
  <si>
    <t>Deferred taxation</t>
  </si>
  <si>
    <t>Net tangible assets per share (RM)</t>
  </si>
  <si>
    <t>PATIMAS COMPUTERS BERHAD</t>
  </si>
  <si>
    <t>NOTES</t>
  </si>
  <si>
    <t>Accounting Policies</t>
  </si>
  <si>
    <t>The financial statements have been prepared using the same accounting policies as compared with the most recent annual financial statements and in compliance with applicable approved accounting standards of the Malaysian Accounting Standards Board, save for the change in the accounting policy in respect of amortisation of goodwill and reserve on consolidation to non amortisation. For comparative purposes, the second quarter of 2001 figures have been adjusted accordingly. The summary of effect of the change is as follows:-</t>
  </si>
  <si>
    <t>Group statement of retained profits</t>
  </si>
  <si>
    <t>As</t>
  </si>
  <si>
    <t>As previously</t>
  </si>
  <si>
    <t>restated</t>
  </si>
  <si>
    <t>stated</t>
  </si>
  <si>
    <t>RM'000</t>
  </si>
  <si>
    <t>Income Statement</t>
  </si>
  <si>
    <t>Profit before taxation</t>
  </si>
  <si>
    <t>Taxation</t>
  </si>
  <si>
    <t>Profit after taxation</t>
  </si>
  <si>
    <t>Minority interest</t>
  </si>
  <si>
    <t>Pre-acquisition profit</t>
  </si>
  <si>
    <t>Net profit after tax and minority interest</t>
  </si>
  <si>
    <t>Retained profits brought forward</t>
  </si>
  <si>
    <t>Profits available for appropriation</t>
  </si>
  <si>
    <t>Exceptional Items</t>
  </si>
  <si>
    <t xml:space="preserve">The exceptional item is the exchange on translation written off arising from the disposal of PT. AIT Sigma Indonesia. </t>
  </si>
  <si>
    <t>Extraordinary Items</t>
  </si>
  <si>
    <t>There was no extraordinary item for the period under review.</t>
  </si>
  <si>
    <t>Current year Quarter</t>
  </si>
  <si>
    <t>Current year To-date</t>
  </si>
  <si>
    <t>Current taxation comprises : -</t>
  </si>
  <si>
    <t>--</t>
  </si>
  <si>
    <t>Malaysia</t>
  </si>
  <si>
    <t>Foreign</t>
  </si>
  <si>
    <t>Overprovision in respect of previous year</t>
  </si>
  <si>
    <t>The effective tax rate is higher than the statutory tax rate due to losses in associated company absorbed.</t>
  </si>
  <si>
    <t>Sale of unquoted Investments and Properties</t>
  </si>
  <si>
    <t>Disposal of PT. AIT Sigma Indonesia as disclosed in Note 2.</t>
  </si>
  <si>
    <t>Purchase and Disposal of Quoted Securities</t>
  </si>
  <si>
    <t>There was no purchase or disposal of quoted securities during the current financial period to date.</t>
  </si>
  <si>
    <t>Changes in the composition of the Group for the quarter under review and year to date</t>
  </si>
  <si>
    <t xml:space="preserve">There is no change in the composition of the Group for the quarter under review and the financial period to date except for the disposal of a subsidiary namely, PT AIT Sigma Indonesia, the disposal of which was completed on 26 April 2002. </t>
  </si>
  <si>
    <t>(a)</t>
  </si>
  <si>
    <t>Status of Corporate Proposals</t>
  </si>
  <si>
    <t>§</t>
  </si>
  <si>
    <t>On 19 April 2002, Patimas subscribed for 4,000,000 new ordinary shares of RM1.00 each at par in Cordoda Corporation Berhad ("Cordoda") for a total subscription value of RM4.0 million.  The subscription has increased the shareholding of Patimas in Cordoda from 40% to 42.24%.</t>
  </si>
  <si>
    <t>On 26 April 2002 the Company entered into a Shares Sale Agreement with YesMobile Holdings Company Limited for the proposed disposal of an associate company, YesMobile (Malaysia) Sdn Bhd for a consideration of RM1,111,500 to be satisfied by an issuance of 243,750 new ordinary shares at an issue price of US$1.20 in YesMobile Holdings Company Limited. The disposal is pending completion.</t>
  </si>
  <si>
    <t>On 26 April 2002, Patimas together with other investors had entered into a Subscription Agreement for the proposed subscription of a total of 6,250,000 new preference shares of US$0.10 each in YesMobile Holdings Company Limited at an issue price of US$0.80 per share. The proposed subscription is pending completion.</t>
  </si>
  <si>
    <t xml:space="preserve"> </t>
  </si>
  <si>
    <t>On 5 July 2002, HPD Systems Sdn Bhd entered into three separate Sale and Purchase Agreements with EDS (M) Sdn Bhd, for the disposal of land and building comprising 3 units of four-storey building bearing the postal address known as No. 69,71 &amp; 73 Jalan SS 22/19 Damansara Jaya, 47400 Petaling Jaya and held under Title HS (D) 1021, No PT9074;Title HS (D) 1022, No PT9075  and Title HS (D) 2073, No PT10173; Title HS (D) 1023, No PT9076 and Title HS (D) 2074, No PT1013, all in Mukim of Sungai Buloh, Daerah Petaling, Selangor together with its fixtures and fittings  for a total sale consideration of RM5.15 million. The disposal is pending completion.</t>
  </si>
  <si>
    <t>On 9 July 2002, the Company announces its proposal to undertake a private placement of up to 10% of the issued and paid up capital of Patimas. The Porposed Private Placement is pending the decision from the relevant authorities.</t>
  </si>
  <si>
    <t>On 23 August 2002, GMH Services (MSC) Sdn Bhd entered into a Sale and Purchase Agreement with Ng Yong Long and Qua Hock Leong for the proposed acquisition of 80% equity interest in Tsun Macro Sdn Bhd comprising 2,400,000 ordinary shares of RM1.00 each for a cash consideration of RM1,900,000 and the balance of up to 20% equity interest comprising 600,000 ordinary shares of RM1.00  each in four (4) subsequent tranches, for an aggregate purchase consideration of not exceeding RM24 million. The Proposed Acquisition is pending completion.</t>
  </si>
  <si>
    <t>There is no other corporate proposals announced but not completed as at 28 August 2002, the latest practicable date which is not earlier than 7 days from the date of issue of this quarterly report.</t>
  </si>
  <si>
    <t>Status of the Rights Issue Proceeds Utilisation</t>
  </si>
  <si>
    <t>Purposes</t>
  </si>
  <si>
    <t>Approved Utilisation</t>
  </si>
  <si>
    <t>Utilisation  At 30 June 2002</t>
  </si>
  <si>
    <t>Balance</t>
  </si>
  <si>
    <t>RM</t>
  </si>
  <si>
    <t>Part finance/refinance the managed network services project</t>
  </si>
  <si>
    <t>Part payment for the leasehold land at Bukit Jalil,  Kuala Lumpur</t>
  </si>
  <si>
    <t>Finance working capital requirement of the Group</t>
  </si>
  <si>
    <t>then increased to</t>
  </si>
  <si>
    <t>Finance issue expenses</t>
  </si>
  <si>
    <t>then reduced to</t>
  </si>
  <si>
    <t>Issuance and Repayment of Debts and Equity Securities</t>
  </si>
  <si>
    <t xml:space="preserve">There were no issuance and repayment of debts and equity securities, share buy-backs, share cancellation, shares held as treasury, shares and resale of treasury shares for the current financial period to date. </t>
  </si>
  <si>
    <t>Group Borrowings and Debt Securities</t>
  </si>
  <si>
    <t>Bank borrowings ( Secured )</t>
  </si>
  <si>
    <t xml:space="preserve">Short Term </t>
  </si>
  <si>
    <t xml:space="preserve">Long Term    </t>
  </si>
  <si>
    <t>Debt securities (Unsecured)</t>
  </si>
  <si>
    <t>ICULS</t>
  </si>
  <si>
    <t xml:space="preserve">Contingent Liabilities </t>
  </si>
  <si>
    <t>The changes in contingent liabilities since the last annual balance sheet to the date of this quarterly report comprises unsecured corporate guarantee issued to financial institutions for banking facilities extended to the subsidiaries and to third party amounting to RM107.783 million.</t>
  </si>
  <si>
    <t>Off Balance Sheet Financial Instruments</t>
  </si>
  <si>
    <t>There was no financial instruments with off balance sheet risk as at the date of issuance of this quarterly report.</t>
  </si>
  <si>
    <t>Material Litigation</t>
  </si>
  <si>
    <t>There is no pending material litigation as at the date of issuance of this quarterly report.</t>
  </si>
  <si>
    <t>Segmental Analysis</t>
  </si>
  <si>
    <t>Turnover</t>
  </si>
  <si>
    <t>Profit/(loss) before taxation</t>
  </si>
  <si>
    <t>Total Assets employed</t>
  </si>
  <si>
    <t>RM' 000</t>
  </si>
  <si>
    <t>Major segment by country</t>
  </si>
  <si>
    <t>Malaysia-</t>
  </si>
  <si>
    <t>- Subsidiaries</t>
  </si>
  <si>
    <t>Singapore</t>
  </si>
  <si>
    <t>Philippines</t>
  </si>
  <si>
    <t>Comparison with Immediate Preceding Quarter's Results</t>
  </si>
  <si>
    <t>Quarter ended</t>
  </si>
  <si>
    <t>Profit before taxation and minority interest</t>
  </si>
  <si>
    <t>Patimas Group registered profit before tax and minority interest of RM1.98 million for the second quarter ended 30 June 2002 as compared with RM1.12 million in the preceeding quarter ended 31 March 2002. The increase is mainly due to lower depreciation and amortisation charges.</t>
  </si>
  <si>
    <t>Review of Performance for the Current Quarter and Financial Year to Date</t>
  </si>
  <si>
    <t>The Group's second quarter revenue decreased by about RM0.55 million to RM62.09 million from RM62.64 million registered in  the first quarter amidst a highly competitive market. For the quarter under review, the Group incurred exceptional loss of RM363,000 (see Note 2) in addition to taking in further share of losses from its associated companies of RM1.83 million. The Group  profit before tax, however, increased by about RM860,000 mainly due to lower depreciation and amortisation charges for the quarter.  For the quarter under review the profit after tax of the Group increased by RM432,000 from RM117,000 in the first quarter 2002.</t>
  </si>
  <si>
    <t>Material events subsequent to End of Period Reported On</t>
  </si>
  <si>
    <t>There were no material events as at the date of issuance of this quarterly report.</t>
  </si>
  <si>
    <t>Seasonality or Cyclicality of Operations</t>
  </si>
  <si>
    <t>There is no seasonality or cyclicality for the Company's operations.</t>
  </si>
  <si>
    <t>Current year prospect</t>
  </si>
  <si>
    <t>The business prospect for the IT industry in Malaysia is expected to be increasingly competitive. Barring any unforeseen circumstances, the Group expects to remain profitable for the current financial year.</t>
  </si>
  <si>
    <t>Profit forecast / Guarantee</t>
  </si>
  <si>
    <t>NA</t>
  </si>
  <si>
    <t>Dividend</t>
  </si>
  <si>
    <t>No interim dividend has been recommended for the quarter ended 30 June 2002. The Shareholders had approved a final dividend</t>
  </si>
  <si>
    <t>of 5% less 28% taxation in respect of the financial year ended 31 December 2001 at the Tenth Annual General Meeting. The</t>
  </si>
  <si>
    <t>entitlement and payment dates are 12 June 2002 and 26 June 2002 respectively.</t>
  </si>
  <si>
    <t>Others-Current Assets</t>
  </si>
  <si>
    <t>Included in other recievables is tax recoverable amounting to RM4.876 mil.</t>
  </si>
  <si>
    <t>Other Payables</t>
  </si>
  <si>
    <t>Included in the Other Payables is part of the balance of the purchase considerations to the vendors of HPD Systems Sdn Bhd ("HPD"), DGN Systems Sdn Bhd ("DGN") and EIX Solutions Sdn Bhd ("EIX") amounting to RM12 million in respect of the said companies meeting the profit guarantee for financial period ending 30 September 2002.</t>
  </si>
  <si>
    <t>Deferred Payment</t>
  </si>
  <si>
    <t>This represents the balance of the purchase considerations to the vendors of HPD, DGN and EIX amounting to RM9 million subject to the said companies meeting the profit guarantee for financial period ending 30 September 2003.</t>
  </si>
  <si>
    <t>-Translation loss arising from disposal of PT AIT Sigma</t>
  </si>
  <si>
    <t>- Share of Profit/(Loss) of associated companies</t>
  </si>
  <si>
    <t xml:space="preserve">Indonesia (up to 26 April 2002) </t>
  </si>
  <si>
    <t>The utlisation period for the remaining RM10.7 million expires on 7 March 2003.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</si>
</sst>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_);_(* \(#,##0.0\);_(* &quot;-&quot;??_);_(@_)"/>
  </numFmts>
  <fonts count="12">
    <font>
      <sz val="10"/>
      <name val="Arial"/>
      <family val="0"/>
    </font>
    <font>
      <b/>
      <sz val="11"/>
      <name val="Times New Roman"/>
      <family val="1"/>
    </font>
    <font>
      <sz val="11"/>
      <name val="Times New Roman"/>
      <family val="1"/>
    </font>
    <font>
      <b/>
      <sz val="11"/>
      <name val="Arial"/>
      <family val="0"/>
    </font>
    <font>
      <sz val="11"/>
      <name val="Arial"/>
      <family val="0"/>
    </font>
    <font>
      <b/>
      <sz val="12"/>
      <name val="Times New Roman"/>
      <family val="1"/>
    </font>
    <font>
      <sz val="12"/>
      <name val="Times New Roman"/>
      <family val="1"/>
    </font>
    <font>
      <sz val="12"/>
      <name val="Arial"/>
      <family val="0"/>
    </font>
    <font>
      <sz val="10"/>
      <name val="Times New Roman"/>
      <family val="1"/>
    </font>
    <font>
      <sz val="12"/>
      <name val="Wingdings"/>
      <family val="0"/>
    </font>
    <font>
      <sz val="12"/>
      <color indexed="53"/>
      <name val="Times New Roman"/>
      <family val="1"/>
    </font>
    <font>
      <sz val="12"/>
      <color indexed="8"/>
      <name val="Times New Roman"/>
      <family val="1"/>
    </font>
  </fonts>
  <fills count="2">
    <fill>
      <patternFill/>
    </fill>
    <fill>
      <patternFill patternType="gray125"/>
    </fill>
  </fills>
  <borders count="14">
    <border>
      <left/>
      <right/>
      <top/>
      <bottom/>
      <diagonal/>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double"/>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Alignment="1">
      <alignment horizontal="center"/>
    </xf>
    <xf numFmtId="14" fontId="1" fillId="0" borderId="0" xfId="0" applyNumberFormat="1" applyFont="1" applyBorder="1" applyAlignment="1" quotePrefix="1">
      <alignment horizontal="center"/>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14" fontId="1" fillId="0" borderId="0" xfId="0" applyNumberFormat="1" applyFont="1" applyBorder="1" applyAlignment="1">
      <alignment horizontal="center"/>
    </xf>
    <xf numFmtId="0" fontId="4" fillId="0" borderId="0" xfId="0" applyFont="1" applyAlignment="1">
      <alignment/>
    </xf>
    <xf numFmtId="0" fontId="2" fillId="0" borderId="0" xfId="0" applyFont="1" applyFill="1" applyAlignment="1">
      <alignment/>
    </xf>
    <xf numFmtId="164" fontId="2" fillId="0" borderId="0" xfId="15" applyNumberFormat="1" applyFont="1" applyAlignment="1">
      <alignment/>
    </xf>
    <xf numFmtId="164" fontId="2" fillId="0" borderId="1" xfId="15" applyNumberFormat="1" applyFont="1" applyBorder="1" applyAlignment="1">
      <alignment/>
    </xf>
    <xf numFmtId="164" fontId="2" fillId="0" borderId="2" xfId="15" applyNumberFormat="1" applyFont="1" applyBorder="1" applyAlignment="1">
      <alignment/>
    </xf>
    <xf numFmtId="164" fontId="2" fillId="0" borderId="3" xfId="15" applyNumberFormat="1" applyFont="1" applyBorder="1" applyAlignment="1">
      <alignment/>
    </xf>
    <xf numFmtId="164" fontId="2" fillId="0" borderId="0" xfId="15" applyNumberFormat="1" applyFont="1" applyBorder="1" applyAlignment="1">
      <alignment/>
    </xf>
    <xf numFmtId="164" fontId="2" fillId="0" borderId="0" xfId="15" applyNumberFormat="1" applyFont="1" applyAlignment="1">
      <alignment horizontal="center"/>
    </xf>
    <xf numFmtId="164" fontId="4" fillId="0" borderId="0" xfId="15" applyNumberFormat="1" applyFont="1" applyAlignment="1">
      <alignment/>
    </xf>
    <xf numFmtId="43" fontId="2" fillId="0" borderId="0" xfId="15" applyNumberFormat="1" applyFont="1" applyAlignment="1">
      <alignment/>
    </xf>
    <xf numFmtId="0" fontId="5" fillId="0" borderId="0" xfId="0" applyFont="1" applyAlignment="1">
      <alignment/>
    </xf>
    <xf numFmtId="0" fontId="5" fillId="0" borderId="0" xfId="0" applyFont="1" applyAlignment="1">
      <alignment vertical="top"/>
    </xf>
    <xf numFmtId="0" fontId="5" fillId="0" borderId="0" xfId="0" applyFont="1" applyAlignment="1">
      <alignment/>
    </xf>
    <xf numFmtId="0" fontId="6" fillId="0" borderId="0" xfId="0" applyFont="1" applyAlignment="1">
      <alignment/>
    </xf>
    <xf numFmtId="0" fontId="6" fillId="0" borderId="0" xfId="0" applyFont="1" applyAlignment="1">
      <alignment vertical="top" wrapText="1"/>
    </xf>
    <xf numFmtId="0" fontId="6" fillId="0" borderId="0" xfId="0" applyNumberFormat="1" applyFont="1" applyAlignment="1">
      <alignment vertical="top"/>
    </xf>
    <xf numFmtId="0" fontId="6" fillId="0" borderId="0" xfId="0" applyFont="1" applyAlignment="1">
      <alignment/>
    </xf>
    <xf numFmtId="0" fontId="6" fillId="0" borderId="0" xfId="0" applyFont="1" applyAlignment="1">
      <alignment wrapText="1"/>
    </xf>
    <xf numFmtId="0" fontId="5" fillId="0" borderId="0" xfId="0" applyFont="1" applyAlignment="1">
      <alignment wrapText="1"/>
    </xf>
    <xf numFmtId="0" fontId="5" fillId="0" borderId="0" xfId="0" applyFont="1"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164" fontId="6" fillId="0" borderId="0" xfId="15" applyNumberFormat="1" applyFont="1" applyAlignment="1">
      <alignment horizontal="center" wrapText="1"/>
    </xf>
    <xf numFmtId="164" fontId="6" fillId="0" borderId="4" xfId="15" applyNumberFormat="1" applyFont="1" applyBorder="1" applyAlignment="1">
      <alignment horizontal="center" wrapText="1"/>
    </xf>
    <xf numFmtId="0" fontId="6" fillId="0" borderId="0" xfId="0" applyFont="1" applyBorder="1" applyAlignment="1">
      <alignment wrapText="1"/>
    </xf>
    <xf numFmtId="164" fontId="6" fillId="0" borderId="0" xfId="15" applyNumberFormat="1" applyFont="1" applyBorder="1" applyAlignment="1">
      <alignment horizontal="center" wrapText="1"/>
    </xf>
    <xf numFmtId="164" fontId="6" fillId="0" borderId="5" xfId="0" applyNumberFormat="1" applyFont="1" applyBorder="1" applyAlignment="1">
      <alignment horizontal="center" wrapText="1"/>
    </xf>
    <xf numFmtId="0" fontId="6" fillId="0" borderId="0" xfId="0" applyFont="1" applyBorder="1" applyAlignment="1">
      <alignment/>
    </xf>
    <xf numFmtId="0" fontId="5" fillId="0" borderId="0" xfId="0" applyFont="1" applyBorder="1" applyAlignment="1">
      <alignment/>
    </xf>
    <xf numFmtId="0" fontId="6" fillId="0" borderId="0" xfId="0" applyFont="1" applyAlignment="1" quotePrefix="1">
      <alignment horizontal="center" wrapText="1"/>
    </xf>
    <xf numFmtId="0" fontId="6" fillId="0" borderId="0" xfId="0" applyFont="1" applyAlignment="1">
      <alignment vertical="top"/>
    </xf>
    <xf numFmtId="0" fontId="7" fillId="0" borderId="0" xfId="0" applyFont="1" applyAlignment="1">
      <alignment/>
    </xf>
    <xf numFmtId="0" fontId="7" fillId="0" borderId="0" xfId="0" applyFont="1" applyBorder="1" applyAlignment="1">
      <alignment/>
    </xf>
    <xf numFmtId="37" fontId="6" fillId="0" borderId="5" xfId="17" applyNumberFormat="1" applyFont="1" applyFill="1" applyBorder="1" applyAlignment="1">
      <alignment wrapText="1"/>
    </xf>
    <xf numFmtId="37" fontId="6" fillId="0" borderId="0" xfId="17" applyNumberFormat="1" applyFont="1" applyFill="1" applyBorder="1" applyAlignment="1">
      <alignment wrapText="1"/>
    </xf>
    <xf numFmtId="164" fontId="7" fillId="0" borderId="0" xfId="0" applyNumberFormat="1" applyFont="1" applyBorder="1" applyAlignment="1">
      <alignment/>
    </xf>
    <xf numFmtId="0" fontId="8" fillId="0" borderId="0" xfId="0" applyFont="1" applyAlignment="1">
      <alignment/>
    </xf>
    <xf numFmtId="0" fontId="9" fillId="0" borderId="0" xfId="0" applyFont="1" applyAlignment="1">
      <alignment horizontal="right" vertical="top"/>
    </xf>
    <xf numFmtId="0" fontId="9" fillId="0" borderId="0" xfId="0" applyFont="1" applyAlignment="1">
      <alignment horizontal="right"/>
    </xf>
    <xf numFmtId="0" fontId="5" fillId="0" borderId="6" xfId="0" applyFont="1" applyBorder="1" applyAlignment="1">
      <alignment horizontal="center" vertical="top" wrapText="1"/>
    </xf>
    <xf numFmtId="0" fontId="6" fillId="0" borderId="1" xfId="0" applyFont="1" applyBorder="1" applyAlignment="1">
      <alignment vertical="top" wrapText="1"/>
    </xf>
    <xf numFmtId="0" fontId="5" fillId="0" borderId="1" xfId="0" applyFont="1" applyBorder="1" applyAlignment="1">
      <alignment horizontal="center" vertical="top" wrapText="1"/>
    </xf>
    <xf numFmtId="0" fontId="5" fillId="0" borderId="7" xfId="0" applyFont="1" applyBorder="1" applyAlignment="1">
      <alignment horizontal="center" vertical="top" wrapText="1"/>
    </xf>
    <xf numFmtId="0" fontId="6" fillId="0" borderId="8" xfId="0" applyFont="1" applyBorder="1" applyAlignment="1">
      <alignment vertical="top" wrapText="1"/>
    </xf>
    <xf numFmtId="0" fontId="6" fillId="0" borderId="4" xfId="0" applyFont="1" applyBorder="1" applyAlignment="1">
      <alignment vertical="top" wrapText="1"/>
    </xf>
    <xf numFmtId="0" fontId="5" fillId="0" borderId="4" xfId="0" applyFont="1" applyBorder="1" applyAlignment="1">
      <alignment horizontal="center" vertical="top" wrapText="1"/>
    </xf>
    <xf numFmtId="0" fontId="5" fillId="0" borderId="9" xfId="0" applyFont="1" applyBorder="1" applyAlignment="1">
      <alignment horizontal="center" vertical="top" wrapText="1"/>
    </xf>
    <xf numFmtId="0" fontId="6" fillId="0" borderId="10" xfId="0" applyFont="1" applyBorder="1" applyAlignment="1">
      <alignment vertical="top"/>
    </xf>
    <xf numFmtId="43" fontId="6" fillId="0" borderId="0" xfId="17" applyNumberFormat="1" applyFont="1" applyAlignment="1">
      <alignment/>
    </xf>
    <xf numFmtId="0" fontId="6" fillId="0" borderId="0" xfId="0" applyFont="1" applyBorder="1" applyAlignment="1">
      <alignment vertical="top" wrapText="1"/>
    </xf>
    <xf numFmtId="164" fontId="6" fillId="0" borderId="0" xfId="0" applyNumberFormat="1" applyFont="1" applyBorder="1" applyAlignment="1">
      <alignment/>
    </xf>
    <xf numFmtId="164" fontId="6" fillId="0" borderId="11" xfId="0" applyNumberFormat="1" applyFont="1" applyBorder="1" applyAlignment="1">
      <alignment/>
    </xf>
    <xf numFmtId="0" fontId="6" fillId="0" borderId="10" xfId="0" applyFont="1" applyBorder="1" applyAlignment="1">
      <alignment vertical="top" wrapText="1"/>
    </xf>
    <xf numFmtId="0" fontId="6" fillId="0" borderId="11" xfId="0" applyFont="1" applyBorder="1" applyAlignment="1">
      <alignment vertical="top" wrapText="1"/>
    </xf>
    <xf numFmtId="164" fontId="6" fillId="0" borderId="4" xfId="0" applyNumberFormat="1" applyFont="1" applyBorder="1" applyAlignment="1">
      <alignment/>
    </xf>
    <xf numFmtId="164" fontId="6" fillId="0" borderId="9" xfId="0" applyNumberFormat="1" applyFont="1" applyBorder="1" applyAlignment="1">
      <alignment/>
    </xf>
    <xf numFmtId="164" fontId="6" fillId="0" borderId="12" xfId="0" applyNumberFormat="1" applyFont="1" applyBorder="1" applyAlignment="1">
      <alignment/>
    </xf>
    <xf numFmtId="164" fontId="6" fillId="0" borderId="0" xfId="0" applyNumberFormat="1" applyFont="1" applyAlignment="1">
      <alignment/>
    </xf>
    <xf numFmtId="0" fontId="5"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center"/>
    </xf>
    <xf numFmtId="164" fontId="6" fillId="0" borderId="5" xfId="0" applyNumberFormat="1" applyFont="1" applyBorder="1" applyAlignment="1">
      <alignment/>
    </xf>
    <xf numFmtId="164" fontId="6" fillId="0" borderId="13" xfId="0" applyNumberFormat="1" applyFont="1" applyBorder="1" applyAlignment="1">
      <alignment/>
    </xf>
    <xf numFmtId="0" fontId="10" fillId="0" borderId="0" xfId="0" applyFont="1" applyAlignment="1">
      <alignment/>
    </xf>
    <xf numFmtId="0" fontId="10" fillId="0" borderId="0" xfId="0" applyFont="1" applyAlignment="1">
      <alignment/>
    </xf>
    <xf numFmtId="0" fontId="5" fillId="0" borderId="0" xfId="0" applyFont="1" applyAlignment="1">
      <alignment horizontal="left"/>
    </xf>
    <xf numFmtId="3" fontId="5" fillId="0" borderId="0" xfId="0" applyNumberFormat="1" applyFont="1" applyAlignment="1">
      <alignment/>
    </xf>
    <xf numFmtId="3" fontId="5" fillId="0" borderId="0" xfId="0" applyNumberFormat="1" applyFont="1" applyBorder="1" applyAlignment="1">
      <alignment/>
    </xf>
    <xf numFmtId="3" fontId="6" fillId="0" borderId="0" xfId="0" applyNumberFormat="1" applyFont="1" applyAlignment="1">
      <alignment/>
    </xf>
    <xf numFmtId="3" fontId="6" fillId="0" borderId="0" xfId="0" applyNumberFormat="1" applyFont="1" applyBorder="1" applyAlignment="1">
      <alignment/>
    </xf>
    <xf numFmtId="14" fontId="6" fillId="0" borderId="0" xfId="0" applyNumberFormat="1" applyFont="1" applyAlignment="1" quotePrefix="1">
      <alignment horizontal="left"/>
    </xf>
    <xf numFmtId="3" fontId="6" fillId="0" borderId="0" xfId="0" applyNumberFormat="1" applyFont="1" applyAlignment="1">
      <alignment horizontal="center"/>
    </xf>
    <xf numFmtId="14" fontId="5" fillId="0" borderId="0" xfId="0" applyNumberFormat="1" applyFont="1" applyAlignment="1">
      <alignment horizontal="left"/>
    </xf>
    <xf numFmtId="3" fontId="5" fillId="0" borderId="0" xfId="0" applyNumberFormat="1" applyFont="1" applyAlignment="1">
      <alignment horizontal="center"/>
    </xf>
    <xf numFmtId="14" fontId="6" fillId="0" borderId="0" xfId="0" applyNumberFormat="1" applyFont="1" applyAlignment="1">
      <alignment horizontal="left"/>
    </xf>
    <xf numFmtId="3" fontId="5" fillId="0" borderId="0" xfId="0" applyNumberFormat="1" applyFont="1" applyAlignment="1">
      <alignment horizontal="center" wrapText="1"/>
    </xf>
    <xf numFmtId="0" fontId="6" fillId="0" borderId="0" xfId="0" applyFont="1" applyBorder="1" applyAlignment="1">
      <alignment horizontal="center"/>
    </xf>
    <xf numFmtId="0" fontId="6" fillId="0" borderId="0" xfId="0" applyFont="1" applyAlignment="1">
      <alignment horizontal="right" vertical="top" wrapText="1"/>
    </xf>
    <xf numFmtId="164" fontId="6" fillId="0" borderId="0" xfId="17" applyNumberFormat="1" applyFont="1" applyAlignment="1">
      <alignment/>
    </xf>
    <xf numFmtId="43" fontId="6" fillId="0" borderId="0" xfId="17" applyNumberFormat="1" applyFont="1" applyAlignment="1">
      <alignment horizontal="right"/>
    </xf>
    <xf numFmtId="15" fontId="5" fillId="0" borderId="0" xfId="0" applyNumberFormat="1" applyFont="1" applyAlignment="1">
      <alignment horizontal="left"/>
    </xf>
    <xf numFmtId="0" fontId="6" fillId="0" borderId="0" xfId="0" applyFont="1" applyAlignment="1" quotePrefix="1">
      <alignment/>
    </xf>
    <xf numFmtId="164" fontId="6" fillId="0" borderId="0" xfId="17" applyNumberFormat="1" applyFont="1" applyAlignment="1">
      <alignment/>
    </xf>
    <xf numFmtId="164" fontId="6" fillId="0" borderId="0" xfId="17" applyNumberFormat="1" applyFont="1" applyBorder="1" applyAlignment="1">
      <alignment/>
    </xf>
    <xf numFmtId="43" fontId="6" fillId="0" borderId="0" xfId="17" applyFont="1" applyBorder="1" applyAlignment="1">
      <alignment/>
    </xf>
    <xf numFmtId="0" fontId="6" fillId="0" borderId="0" xfId="0" applyFont="1" applyAlignment="1">
      <alignment horizontal="left"/>
    </xf>
    <xf numFmtId="15" fontId="5" fillId="0" borderId="0" xfId="0" applyNumberFormat="1" applyFont="1" applyAlignment="1">
      <alignment horizontal="center"/>
    </xf>
    <xf numFmtId="41" fontId="6" fillId="0" borderId="13" xfId="17" applyNumberFormat="1" applyFont="1" applyBorder="1" applyAlignment="1">
      <alignment horizontal="center"/>
    </xf>
    <xf numFmtId="43" fontId="6" fillId="0" borderId="0" xfId="0" applyNumberFormat="1" applyFont="1" applyAlignment="1">
      <alignment/>
    </xf>
    <xf numFmtId="41" fontId="6" fillId="0" borderId="0" xfId="17" applyNumberFormat="1" applyFont="1" applyAlignment="1">
      <alignment horizontal="center"/>
    </xf>
    <xf numFmtId="164" fontId="6" fillId="0" borderId="0" xfId="17" applyNumberFormat="1" applyFont="1" applyAlignment="1">
      <alignment horizontal="center"/>
    </xf>
    <xf numFmtId="0" fontId="11" fillId="0" borderId="0" xfId="0" applyFont="1" applyAlignment="1">
      <alignment/>
    </xf>
    <xf numFmtId="0" fontId="5" fillId="0" borderId="0" xfId="0" applyFont="1" applyAlignment="1">
      <alignment horizontal="left" vertical="justify"/>
    </xf>
    <xf numFmtId="0" fontId="6" fillId="0" borderId="0" xfId="0" applyFont="1" applyAlignment="1">
      <alignment vertical="justify"/>
    </xf>
    <xf numFmtId="0" fontId="6" fillId="0" borderId="0" xfId="0" applyFont="1" applyAlignment="1">
      <alignment horizontal="justify"/>
    </xf>
    <xf numFmtId="0" fontId="5" fillId="0" borderId="0" xfId="0" applyFont="1" applyFill="1" applyAlignment="1">
      <alignment/>
    </xf>
    <xf numFmtId="43" fontId="5" fillId="0" borderId="0" xfId="17" applyFont="1" applyFill="1" applyBorder="1" applyAlignment="1">
      <alignment/>
    </xf>
    <xf numFmtId="43" fontId="5" fillId="0" borderId="0" xfId="17" applyFont="1" applyBorder="1" applyAlignment="1">
      <alignment horizontal="center"/>
    </xf>
    <xf numFmtId="43" fontId="5" fillId="0" borderId="0" xfId="17" applyFont="1" applyBorder="1" applyAlignment="1">
      <alignment horizontal="left"/>
    </xf>
    <xf numFmtId="43" fontId="5" fillId="0" borderId="0" xfId="17" applyFont="1" applyBorder="1" applyAlignment="1">
      <alignment/>
    </xf>
    <xf numFmtId="0" fontId="5" fillId="0" borderId="0" xfId="0" applyFont="1" applyFill="1" applyAlignment="1">
      <alignment horizontal="center"/>
    </xf>
    <xf numFmtId="14" fontId="5" fillId="0" borderId="0" xfId="0" applyNumberFormat="1" applyFont="1" applyFill="1" applyBorder="1" applyAlignment="1">
      <alignment horizontal="center"/>
    </xf>
    <xf numFmtId="14" fontId="5" fillId="0" borderId="0" xfId="0" applyNumberFormat="1" applyFont="1" applyBorder="1" applyAlignment="1" quotePrefix="1">
      <alignment horizontal="center"/>
    </xf>
    <xf numFmtId="0" fontId="6" fillId="0" borderId="0" xfId="0" applyFont="1" applyAlignment="1">
      <alignment horizontal="right"/>
    </xf>
    <xf numFmtId="43" fontId="6" fillId="0" borderId="0" xfId="17" applyFont="1" applyAlignment="1">
      <alignment/>
    </xf>
    <xf numFmtId="0" fontId="6" fillId="0" borderId="0" xfId="0" applyFont="1" applyAlignment="1">
      <alignment horizontal="right" vertical="top"/>
    </xf>
    <xf numFmtId="0" fontId="5" fillId="0" borderId="0" xfId="0" applyFont="1" applyAlignment="1">
      <alignment horizontal="center"/>
    </xf>
    <xf numFmtId="0" fontId="6" fillId="0" borderId="0" xfId="0" applyFont="1" applyAlignment="1">
      <alignment vertical="top" wrapText="1"/>
    </xf>
    <xf numFmtId="0" fontId="6" fillId="0" borderId="0" xfId="0" applyFont="1" applyAlignment="1">
      <alignment wrapText="1"/>
    </xf>
    <xf numFmtId="0" fontId="6" fillId="0" borderId="10" xfId="0" applyFont="1" applyBorder="1" applyAlignment="1">
      <alignment vertical="top" wrapText="1"/>
    </xf>
    <xf numFmtId="0" fontId="0" fillId="0" borderId="0" xfId="0" applyAlignment="1">
      <alignment vertical="top" wrapText="1"/>
    </xf>
  </cellXfs>
  <cellStyles count="7">
    <cellStyle name="Normal" xfId="0"/>
    <cellStyle name="Comma" xfId="15"/>
    <cellStyle name="Comma [0]" xfId="16"/>
    <cellStyle name="Comma_BS1"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TD%20Consol%202002%20(April-Ju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02"/>
      <sheetName val="Feb02"/>
      <sheetName val="Mar02"/>
      <sheetName val="April02"/>
      <sheetName val="May02"/>
      <sheetName val="Jun02"/>
      <sheetName val="klsenote"/>
      <sheetName val="klsebs"/>
      <sheetName val="klsepl"/>
      <sheetName val="Consol (Jan-Jun)"/>
      <sheetName val="BS"/>
      <sheetName val="taxation"/>
      <sheetName val="comparison"/>
      <sheetName val="contigent liabilities-tbd"/>
      <sheetName val="adj-pcb"/>
      <sheetName val="adj-ait"/>
      <sheetName val="adj-mbx"/>
      <sheetName val="adj-gmh"/>
      <sheetName val="adj-isct"/>
      <sheetName val="mi"/>
      <sheetName val="Consol(Apr-Jun)"/>
      <sheetName val="Consol HPD Group"/>
    </sheetNames>
    <sheetDataSet>
      <sheetData sheetId="7">
        <row r="13">
          <cell r="D13">
            <v>18941</v>
          </cell>
        </row>
      </sheetData>
      <sheetData sheetId="8">
        <row r="11">
          <cell r="F11">
            <v>124733</v>
          </cell>
        </row>
        <row r="27">
          <cell r="F27">
            <v>-3830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52"/>
  <sheetViews>
    <sheetView tabSelected="1" workbookViewId="0" topLeftCell="D56">
      <selection activeCell="F38" sqref="F38"/>
    </sheetView>
  </sheetViews>
  <sheetFormatPr defaultColWidth="9.140625" defaultRowHeight="12.75"/>
  <cols>
    <col min="1" max="1" width="4.7109375" style="21" customWidth="1"/>
    <col min="2" max="2" width="27.57421875" style="21" customWidth="1"/>
    <col min="3" max="3" width="8.7109375" style="21" hidden="1" customWidth="1"/>
    <col min="4" max="4" width="19.7109375" style="21" customWidth="1"/>
    <col min="5" max="5" width="21.28125" style="21" customWidth="1"/>
    <col min="6" max="6" width="17.8515625" style="21" customWidth="1"/>
    <col min="7" max="7" width="21.28125" style="21" customWidth="1"/>
    <col min="8" max="8" width="3.00390625" style="5" customWidth="1"/>
    <col min="9" max="16384" width="9.140625" style="5" customWidth="1"/>
  </cols>
  <sheetData>
    <row r="1" spans="1:7" s="1" customFormat="1" ht="15.75">
      <c r="A1" s="103"/>
      <c r="B1" s="18" t="s">
        <v>0</v>
      </c>
      <c r="C1" s="18"/>
      <c r="D1" s="18"/>
      <c r="E1" s="18"/>
      <c r="F1" s="18"/>
      <c r="G1" s="18"/>
    </row>
    <row r="2" spans="1:7" s="1" customFormat="1" ht="15.75">
      <c r="A2" s="103"/>
      <c r="B2" s="18" t="s">
        <v>1</v>
      </c>
      <c r="C2" s="18"/>
      <c r="D2" s="18"/>
      <c r="E2" s="18"/>
      <c r="F2" s="18"/>
      <c r="G2" s="18"/>
    </row>
    <row r="3" spans="1:7" s="1" customFormat="1" ht="15.75">
      <c r="A3" s="103"/>
      <c r="B3" s="18" t="s">
        <v>2</v>
      </c>
      <c r="C3" s="18"/>
      <c r="D3" s="18"/>
      <c r="E3" s="18"/>
      <c r="F3" s="18"/>
      <c r="G3" s="18"/>
    </row>
    <row r="4" spans="1:7" s="1" customFormat="1" ht="15.75">
      <c r="A4" s="103"/>
      <c r="B4" s="18" t="s">
        <v>3</v>
      </c>
      <c r="C4" s="18"/>
      <c r="D4" s="18"/>
      <c r="E4" s="18"/>
      <c r="F4" s="18"/>
      <c r="G4" s="18"/>
    </row>
    <row r="5" spans="1:7" s="1" customFormat="1" ht="15.75">
      <c r="A5" s="18"/>
      <c r="B5" s="18"/>
      <c r="C5" s="18"/>
      <c r="D5" s="114" t="s">
        <v>4</v>
      </c>
      <c r="E5" s="114"/>
      <c r="F5" s="114" t="s">
        <v>5</v>
      </c>
      <c r="G5" s="114"/>
    </row>
    <row r="6" spans="1:7" s="1" customFormat="1" ht="15.75">
      <c r="A6" s="18"/>
      <c r="B6" s="18"/>
      <c r="C6" s="104"/>
      <c r="D6" s="105" t="s">
        <v>6</v>
      </c>
      <c r="E6" s="106" t="s">
        <v>7</v>
      </c>
      <c r="F6" s="105" t="s">
        <v>6</v>
      </c>
      <c r="G6" s="105" t="s">
        <v>7</v>
      </c>
    </row>
    <row r="7" spans="1:7" s="1" customFormat="1" ht="15.75">
      <c r="A7" s="18"/>
      <c r="B7" s="18"/>
      <c r="C7" s="104"/>
      <c r="D7" s="105" t="s">
        <v>8</v>
      </c>
      <c r="E7" s="107" t="s">
        <v>9</v>
      </c>
      <c r="F7" s="105" t="s">
        <v>8</v>
      </c>
      <c r="G7" s="105" t="s">
        <v>9</v>
      </c>
    </row>
    <row r="8" spans="1:7" s="1" customFormat="1" ht="15.75">
      <c r="A8" s="18"/>
      <c r="B8" s="18"/>
      <c r="C8" s="108"/>
      <c r="D8" s="27" t="s">
        <v>10</v>
      </c>
      <c r="E8" s="27" t="s">
        <v>10</v>
      </c>
      <c r="F8" s="105" t="s">
        <v>11</v>
      </c>
      <c r="G8" s="105" t="s">
        <v>12</v>
      </c>
    </row>
    <row r="9" spans="1:7" s="1" customFormat="1" ht="15.75">
      <c r="A9" s="18"/>
      <c r="B9" s="18"/>
      <c r="C9" s="109"/>
      <c r="D9" s="110">
        <v>37437</v>
      </c>
      <c r="E9" s="110">
        <v>37072</v>
      </c>
      <c r="F9" s="110">
        <v>37437</v>
      </c>
      <c r="G9" s="110">
        <v>37072</v>
      </c>
    </row>
    <row r="10" spans="1:7" s="1" customFormat="1" ht="15.75">
      <c r="A10" s="18"/>
      <c r="B10" s="18"/>
      <c r="C10" s="108"/>
      <c r="D10" s="27" t="s">
        <v>13</v>
      </c>
      <c r="E10" s="27" t="s">
        <v>13</v>
      </c>
      <c r="F10" s="27" t="s">
        <v>13</v>
      </c>
      <c r="G10" s="27" t="s">
        <v>13</v>
      </c>
    </row>
    <row r="11" spans="1:7" ht="15.75">
      <c r="A11" s="111" t="s">
        <v>14</v>
      </c>
      <c r="B11" s="21" t="s">
        <v>15</v>
      </c>
      <c r="C11" s="112"/>
      <c r="D11" s="90">
        <v>62091</v>
      </c>
      <c r="E11" s="90">
        <v>28569</v>
      </c>
      <c r="F11" s="90">
        <v>124733</v>
      </c>
      <c r="G11" s="90">
        <v>49246</v>
      </c>
    </row>
    <row r="12" spans="1:7" ht="15.75">
      <c r="A12" s="111"/>
      <c r="D12" s="90"/>
      <c r="E12" s="90"/>
      <c r="F12" s="90"/>
      <c r="G12" s="90"/>
    </row>
    <row r="13" spans="1:7" ht="15.75">
      <c r="A13" s="111" t="s">
        <v>16</v>
      </c>
      <c r="B13" s="21" t="s">
        <v>17</v>
      </c>
      <c r="D13" s="90">
        <v>0</v>
      </c>
      <c r="E13" s="90">
        <v>0</v>
      </c>
      <c r="F13" s="90"/>
      <c r="G13" s="90"/>
    </row>
    <row r="14" spans="1:7" ht="15.75">
      <c r="A14" s="111"/>
      <c r="D14" s="90"/>
      <c r="E14" s="90"/>
      <c r="F14" s="90"/>
      <c r="G14" s="90"/>
    </row>
    <row r="15" spans="1:7" ht="15.75">
      <c r="A15" s="111" t="s">
        <v>18</v>
      </c>
      <c r="B15" s="21" t="s">
        <v>19</v>
      </c>
      <c r="D15" s="90">
        <v>256</v>
      </c>
      <c r="E15" s="90">
        <v>268</v>
      </c>
      <c r="F15" s="90">
        <v>574</v>
      </c>
      <c r="G15" s="90">
        <v>537</v>
      </c>
    </row>
    <row r="16" spans="1:7" ht="15.75">
      <c r="A16" s="111"/>
      <c r="D16" s="90"/>
      <c r="E16" s="90"/>
      <c r="F16" s="90"/>
      <c r="G16" s="90"/>
    </row>
    <row r="17" spans="1:7" ht="94.5">
      <c r="A17" s="113" t="s">
        <v>20</v>
      </c>
      <c r="B17" s="25" t="s">
        <v>21</v>
      </c>
      <c r="D17" s="90">
        <v>8261</v>
      </c>
      <c r="E17" s="90">
        <v>4892</v>
      </c>
      <c r="F17" s="90">
        <v>16137</v>
      </c>
      <c r="G17" s="90">
        <v>10265</v>
      </c>
    </row>
    <row r="18" spans="1:7" ht="15.75">
      <c r="A18" s="113"/>
      <c r="B18" s="25"/>
      <c r="D18" s="90"/>
      <c r="E18" s="90"/>
      <c r="F18" s="90"/>
      <c r="G18" s="90"/>
    </row>
    <row r="19" spans="1:7" ht="15.75">
      <c r="A19" s="111" t="s">
        <v>16</v>
      </c>
      <c r="B19" s="21" t="s">
        <v>22</v>
      </c>
      <c r="D19" s="90">
        <v>-2094</v>
      </c>
      <c r="E19" s="90">
        <v>-1110</v>
      </c>
      <c r="F19" s="90">
        <v>-4289</v>
      </c>
      <c r="G19" s="90">
        <v>-1797</v>
      </c>
    </row>
    <row r="20" spans="1:7" ht="15.75">
      <c r="A20" s="111"/>
      <c r="D20" s="90"/>
      <c r="E20" s="90"/>
      <c r="F20" s="90"/>
      <c r="G20" s="90"/>
    </row>
    <row r="21" spans="1:7" ht="15.75">
      <c r="A21" s="111" t="s">
        <v>18</v>
      </c>
      <c r="B21" s="21" t="s">
        <v>23</v>
      </c>
      <c r="D21" s="90">
        <v>-1994</v>
      </c>
      <c r="E21" s="90">
        <v>-1432</v>
      </c>
      <c r="F21" s="90">
        <v>-4561</v>
      </c>
      <c r="G21" s="90">
        <v>-2837</v>
      </c>
    </row>
    <row r="22" spans="1:7" ht="15.75">
      <c r="A22" s="111"/>
      <c r="D22" s="90"/>
      <c r="E22" s="90"/>
      <c r="F22" s="90"/>
      <c r="G22" s="90"/>
    </row>
    <row r="23" spans="1:7" ht="15.75">
      <c r="A23" s="111" t="s">
        <v>24</v>
      </c>
      <c r="B23" s="21" t="s">
        <v>25</v>
      </c>
      <c r="D23" s="90">
        <v>-363</v>
      </c>
      <c r="E23" s="90">
        <v>0</v>
      </c>
      <c r="F23" s="90">
        <v>-363</v>
      </c>
      <c r="G23" s="90">
        <v>0</v>
      </c>
    </row>
    <row r="24" spans="1:7" ht="15.75">
      <c r="A24" s="111"/>
      <c r="D24" s="90"/>
      <c r="E24" s="90"/>
      <c r="F24" s="90"/>
      <c r="G24" s="90"/>
    </row>
    <row r="25" spans="1:7" ht="47.25">
      <c r="A25" s="113" t="s">
        <v>26</v>
      </c>
      <c r="B25" s="25" t="s">
        <v>27</v>
      </c>
      <c r="D25" s="90">
        <v>3810</v>
      </c>
      <c r="E25" s="90">
        <v>2350</v>
      </c>
      <c r="F25" s="90">
        <v>6924</v>
      </c>
      <c r="G25" s="90">
        <v>5631</v>
      </c>
    </row>
    <row r="26" spans="1:7" ht="15.75">
      <c r="A26" s="113"/>
      <c r="B26" s="25"/>
      <c r="D26" s="90"/>
      <c r="E26" s="90"/>
      <c r="F26" s="90"/>
      <c r="G26" s="90"/>
    </row>
    <row r="27" spans="1:7" ht="31.5">
      <c r="A27" s="85" t="s">
        <v>28</v>
      </c>
      <c r="B27" s="22" t="s">
        <v>29</v>
      </c>
      <c r="C27" s="24"/>
      <c r="D27" s="90">
        <v>-1833</v>
      </c>
      <c r="E27" s="90">
        <v>-1719</v>
      </c>
      <c r="F27" s="86">
        <v>-3830</v>
      </c>
      <c r="G27" s="90">
        <v>-3092</v>
      </c>
    </row>
    <row r="28" spans="1:7" ht="15.75">
      <c r="A28" s="85"/>
      <c r="B28" s="22"/>
      <c r="D28" s="90"/>
      <c r="E28" s="90"/>
      <c r="F28" s="90"/>
      <c r="G28" s="90"/>
    </row>
    <row r="29" spans="1:7" ht="47.25">
      <c r="A29" s="85" t="s">
        <v>30</v>
      </c>
      <c r="B29" s="22" t="s">
        <v>31</v>
      </c>
      <c r="D29" s="90">
        <v>1977</v>
      </c>
      <c r="E29" s="90">
        <v>631</v>
      </c>
      <c r="F29" s="86">
        <v>3094</v>
      </c>
      <c r="G29" s="86">
        <v>2539</v>
      </c>
    </row>
    <row r="30" spans="1:7" ht="15.75">
      <c r="A30" s="85"/>
      <c r="B30" s="22"/>
      <c r="D30" s="90"/>
      <c r="E30" s="90"/>
      <c r="F30" s="90"/>
      <c r="G30" s="90"/>
    </row>
    <row r="31" spans="1:7" ht="15.75">
      <c r="A31" s="111" t="s">
        <v>32</v>
      </c>
      <c r="B31" s="21" t="s">
        <v>33</v>
      </c>
      <c r="D31" s="90">
        <v>-1198</v>
      </c>
      <c r="E31" s="90">
        <v>-71</v>
      </c>
      <c r="F31" s="90">
        <v>-2070</v>
      </c>
      <c r="G31" s="90">
        <v>-734</v>
      </c>
    </row>
    <row r="32" spans="1:7" ht="15.75">
      <c r="A32" s="111"/>
      <c r="D32" s="90"/>
      <c r="E32" s="90"/>
      <c r="F32" s="90"/>
      <c r="G32" s="90"/>
    </row>
    <row r="33" spans="1:7" ht="47.25">
      <c r="A33" s="85" t="s">
        <v>34</v>
      </c>
      <c r="B33" s="22" t="s">
        <v>35</v>
      </c>
      <c r="C33" s="24"/>
      <c r="D33" s="90">
        <v>779</v>
      </c>
      <c r="E33" s="90">
        <v>560</v>
      </c>
      <c r="F33" s="86">
        <v>1024</v>
      </c>
      <c r="G33" s="86">
        <v>1805</v>
      </c>
    </row>
    <row r="34" spans="1:7" ht="15.75">
      <c r="A34" s="85"/>
      <c r="B34" s="22"/>
      <c r="D34" s="90"/>
      <c r="E34" s="90"/>
      <c r="F34" s="90"/>
      <c r="G34" s="90"/>
    </row>
    <row r="35" spans="1:7" ht="15.75">
      <c r="A35" s="111"/>
      <c r="B35" s="21" t="s">
        <v>36</v>
      </c>
      <c r="D35" s="90">
        <v>347</v>
      </c>
      <c r="E35" s="90">
        <v>-75</v>
      </c>
      <c r="F35" s="90">
        <v>475</v>
      </c>
      <c r="G35" s="90">
        <v>-269</v>
      </c>
    </row>
    <row r="36" spans="1:7" ht="15.75">
      <c r="A36" s="111"/>
      <c r="D36" s="90"/>
      <c r="E36" s="90"/>
      <c r="F36" s="90"/>
      <c r="G36" s="90"/>
    </row>
    <row r="37" spans="1:7" ht="15.75">
      <c r="A37" s="85" t="s">
        <v>37</v>
      </c>
      <c r="B37" s="21" t="s">
        <v>38</v>
      </c>
      <c r="D37" s="90">
        <v>0</v>
      </c>
      <c r="E37" s="90">
        <v>19</v>
      </c>
      <c r="F37" s="90">
        <v>0</v>
      </c>
      <c r="G37" s="90">
        <v>19</v>
      </c>
    </row>
    <row r="38" spans="1:7" ht="15.75">
      <c r="A38" s="111"/>
      <c r="D38" s="90"/>
      <c r="E38" s="90"/>
      <c r="F38" s="90"/>
      <c r="G38" s="90"/>
    </row>
    <row r="39" spans="1:7" ht="47.25">
      <c r="A39" s="113" t="s">
        <v>39</v>
      </c>
      <c r="B39" s="22" t="s">
        <v>40</v>
      </c>
      <c r="C39" s="24"/>
      <c r="D39" s="90">
        <v>432</v>
      </c>
      <c r="E39" s="90">
        <v>654</v>
      </c>
      <c r="F39" s="86">
        <v>549</v>
      </c>
      <c r="G39" s="86">
        <v>2093</v>
      </c>
    </row>
    <row r="40" spans="1:7" ht="15.75">
      <c r="A40" s="85"/>
      <c r="B40" s="22"/>
      <c r="D40" s="90"/>
      <c r="E40" s="90"/>
      <c r="F40" s="90"/>
      <c r="G40" s="90"/>
    </row>
    <row r="41" spans="1:7" ht="15.75">
      <c r="A41" s="85" t="s">
        <v>41</v>
      </c>
      <c r="B41" s="22" t="s">
        <v>42</v>
      </c>
      <c r="D41" s="90">
        <v>0</v>
      </c>
      <c r="E41" s="90">
        <v>0</v>
      </c>
      <c r="F41" s="90"/>
      <c r="G41" s="90">
        <v>0</v>
      </c>
    </row>
    <row r="42" spans="1:7" ht="15.75">
      <c r="A42" s="111"/>
      <c r="B42" s="22"/>
      <c r="D42" s="90"/>
      <c r="E42" s="90"/>
      <c r="F42" s="90"/>
      <c r="G42" s="90"/>
    </row>
    <row r="43" spans="1:7" ht="15.75">
      <c r="A43" s="111"/>
      <c r="B43" s="22" t="s">
        <v>43</v>
      </c>
      <c r="D43" s="90">
        <v>0</v>
      </c>
      <c r="E43" s="90">
        <v>0</v>
      </c>
      <c r="F43" s="90">
        <v>0</v>
      </c>
      <c r="G43" s="90">
        <v>0</v>
      </c>
    </row>
    <row r="44" spans="1:7" ht="15.75">
      <c r="A44" s="111"/>
      <c r="B44" s="22"/>
      <c r="D44" s="90"/>
      <c r="E44" s="90"/>
      <c r="F44" s="90"/>
      <c r="G44" s="90"/>
    </row>
    <row r="45" spans="1:7" ht="47.25">
      <c r="A45" s="111"/>
      <c r="B45" s="25" t="s">
        <v>44</v>
      </c>
      <c r="D45" s="90">
        <v>0</v>
      </c>
      <c r="E45" s="90">
        <v>0</v>
      </c>
      <c r="F45" s="90">
        <v>0</v>
      </c>
      <c r="G45" s="90">
        <v>0</v>
      </c>
    </row>
    <row r="46" spans="1:7" ht="15.75">
      <c r="A46" s="111"/>
      <c r="B46" s="25"/>
      <c r="D46" s="90"/>
      <c r="E46" s="90"/>
      <c r="F46" s="90"/>
      <c r="G46" s="90"/>
    </row>
    <row r="47" spans="1:7" ht="31.5">
      <c r="A47" s="85" t="s">
        <v>45</v>
      </c>
      <c r="B47" s="22" t="s">
        <v>46</v>
      </c>
      <c r="D47" s="90">
        <v>432</v>
      </c>
      <c r="E47" s="90">
        <v>654</v>
      </c>
      <c r="F47" s="90">
        <v>549</v>
      </c>
      <c r="G47" s="90">
        <v>2093</v>
      </c>
    </row>
    <row r="48" spans="1:7" ht="15.75">
      <c r="A48" s="85"/>
      <c r="B48" s="22"/>
      <c r="D48" s="90"/>
      <c r="E48" s="90"/>
      <c r="F48" s="90"/>
      <c r="G48" s="90"/>
    </row>
    <row r="49" spans="1:7" ht="63">
      <c r="A49" s="85" t="s">
        <v>47</v>
      </c>
      <c r="B49" s="22" t="s">
        <v>48</v>
      </c>
      <c r="D49" s="90">
        <v>0</v>
      </c>
      <c r="E49" s="90">
        <v>0</v>
      </c>
      <c r="F49" s="90">
        <v>0</v>
      </c>
      <c r="G49" s="90">
        <v>0</v>
      </c>
    </row>
    <row r="50" spans="1:7" ht="15.75">
      <c r="A50" s="85"/>
      <c r="B50" s="22"/>
      <c r="D50" s="90"/>
      <c r="E50" s="90"/>
      <c r="F50" s="65"/>
      <c r="G50" s="90"/>
    </row>
    <row r="51" spans="1:7" ht="31.5">
      <c r="A51" s="111"/>
      <c r="B51" s="22" t="s">
        <v>49</v>
      </c>
      <c r="D51" s="87">
        <v>0.72</v>
      </c>
      <c r="E51" s="87">
        <v>1.09</v>
      </c>
      <c r="F51" s="87">
        <v>0.915</v>
      </c>
      <c r="G51" s="87">
        <v>3.4883333333333337</v>
      </c>
    </row>
    <row r="52" spans="1:7" ht="15.75">
      <c r="A52" s="111"/>
      <c r="B52" s="22" t="s">
        <v>50</v>
      </c>
      <c r="D52" s="87">
        <v>0</v>
      </c>
      <c r="E52" s="87">
        <v>0</v>
      </c>
      <c r="F52" s="56">
        <v>0</v>
      </c>
      <c r="G52" s="87">
        <v>0</v>
      </c>
    </row>
  </sheetData>
  <mergeCells count="2">
    <mergeCell ref="D5:E5"/>
    <mergeCell ref="F5:G5"/>
  </mergeCells>
  <printOptions horizontalCentered="1"/>
  <pageMargins left="0.4" right="0.75" top="0.42" bottom="0.43" header="0.35" footer="0.27"/>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F857"/>
  <sheetViews>
    <sheetView workbookViewId="0" topLeftCell="A18">
      <selection activeCell="D23" sqref="D23"/>
    </sheetView>
  </sheetViews>
  <sheetFormatPr defaultColWidth="9.140625" defaultRowHeight="12.75"/>
  <cols>
    <col min="1" max="1" width="4.421875" style="8" customWidth="1"/>
    <col min="2" max="2" width="32.7109375" style="8" bestFit="1" customWidth="1"/>
    <col min="3" max="3" width="9.140625" style="8" customWidth="1"/>
    <col min="4" max="4" width="12.421875" style="8" customWidth="1"/>
    <col min="5" max="5" width="7.140625" style="8" customWidth="1"/>
    <col min="6" max="6" width="14.7109375" style="8" customWidth="1"/>
    <col min="7" max="16384" width="9.140625" style="8" customWidth="1"/>
  </cols>
  <sheetData>
    <row r="1" spans="1:6" s="6" customFormat="1" ht="15">
      <c r="A1" s="1" t="s">
        <v>0</v>
      </c>
      <c r="B1" s="1"/>
      <c r="C1" s="1"/>
      <c r="D1" s="1"/>
      <c r="E1" s="1"/>
      <c r="F1" s="1"/>
    </row>
    <row r="2" spans="1:6" s="6" customFormat="1" ht="15">
      <c r="A2" s="1" t="s">
        <v>1</v>
      </c>
      <c r="B2" s="1"/>
      <c r="C2" s="1"/>
      <c r="D2" s="1"/>
      <c r="E2" s="1"/>
      <c r="F2" s="1"/>
    </row>
    <row r="3" spans="1:6" s="6" customFormat="1" ht="15">
      <c r="A3" s="1" t="s">
        <v>2</v>
      </c>
      <c r="B3" s="1"/>
      <c r="C3" s="1"/>
      <c r="D3" s="1"/>
      <c r="E3" s="1"/>
      <c r="F3" s="1"/>
    </row>
    <row r="4" spans="1:6" s="6" customFormat="1" ht="15">
      <c r="A4" s="1" t="s">
        <v>51</v>
      </c>
      <c r="B4" s="1"/>
      <c r="C4" s="1"/>
      <c r="D4" s="1"/>
      <c r="E4" s="1"/>
      <c r="F4" s="1"/>
    </row>
    <row r="5" spans="1:6" s="6" customFormat="1" ht="15">
      <c r="A5" s="1"/>
      <c r="B5" s="1"/>
      <c r="C5" s="1"/>
      <c r="D5" s="2" t="s">
        <v>52</v>
      </c>
      <c r="E5" s="2"/>
      <c r="F5" s="2" t="s">
        <v>52</v>
      </c>
    </row>
    <row r="6" spans="1:6" s="6" customFormat="1" ht="15">
      <c r="A6" s="1"/>
      <c r="B6" s="1"/>
      <c r="C6" s="1"/>
      <c r="D6" s="2" t="s">
        <v>53</v>
      </c>
      <c r="E6" s="2"/>
      <c r="F6" s="2" t="s">
        <v>54</v>
      </c>
    </row>
    <row r="7" spans="1:6" s="6" customFormat="1" ht="15">
      <c r="A7" s="1"/>
      <c r="B7" s="1"/>
      <c r="C7" s="1"/>
      <c r="D7" s="2" t="s">
        <v>6</v>
      </c>
      <c r="E7" s="2"/>
      <c r="F7" s="2" t="s">
        <v>55</v>
      </c>
    </row>
    <row r="8" spans="1:6" s="6" customFormat="1" ht="15">
      <c r="A8" s="1"/>
      <c r="B8" s="1"/>
      <c r="C8" s="1"/>
      <c r="D8" s="2" t="s">
        <v>10</v>
      </c>
      <c r="E8" s="2"/>
      <c r="F8" s="2" t="s">
        <v>56</v>
      </c>
    </row>
    <row r="9" spans="1:6" s="6" customFormat="1" ht="15">
      <c r="A9" s="1"/>
      <c r="B9" s="1"/>
      <c r="C9" s="1"/>
      <c r="D9" s="3">
        <v>37437</v>
      </c>
      <c r="E9" s="7"/>
      <c r="F9" s="3">
        <v>37256</v>
      </c>
    </row>
    <row r="10" spans="1:6" s="6" customFormat="1" ht="15">
      <c r="A10" s="1"/>
      <c r="B10" s="1"/>
      <c r="C10" s="1"/>
      <c r="D10" s="2" t="s">
        <v>57</v>
      </c>
      <c r="E10" s="2"/>
      <c r="F10" s="2" t="s">
        <v>57</v>
      </c>
    </row>
    <row r="11" spans="1:6" ht="15">
      <c r="A11" s="5"/>
      <c r="B11" s="5"/>
      <c r="C11" s="5"/>
      <c r="D11" s="5"/>
      <c r="E11" s="5"/>
      <c r="F11" s="5"/>
    </row>
    <row r="12" spans="1:6" ht="15">
      <c r="A12" s="5">
        <v>1</v>
      </c>
      <c r="B12" s="5" t="s">
        <v>58</v>
      </c>
      <c r="C12" s="5"/>
      <c r="D12" s="10">
        <v>63744</v>
      </c>
      <c r="E12" s="10"/>
      <c r="F12" s="10">
        <v>66098</v>
      </c>
    </row>
    <row r="13" spans="1:6" ht="15">
      <c r="A13" s="4">
        <v>2</v>
      </c>
      <c r="B13" s="5" t="s">
        <v>59</v>
      </c>
      <c r="C13" s="5"/>
      <c r="D13" s="10">
        <v>18941</v>
      </c>
      <c r="E13" s="10"/>
      <c r="F13" s="10">
        <v>18750</v>
      </c>
    </row>
    <row r="14" spans="1:6" ht="15">
      <c r="A14" s="5">
        <v>3</v>
      </c>
      <c r="B14" s="5" t="s">
        <v>60</v>
      </c>
      <c r="C14" s="5"/>
      <c r="D14" s="10">
        <v>0</v>
      </c>
      <c r="E14" s="10"/>
      <c r="F14" s="10">
        <v>0</v>
      </c>
    </row>
    <row r="15" spans="1:6" ht="15">
      <c r="A15" s="5">
        <v>4</v>
      </c>
      <c r="B15" s="5" t="s">
        <v>61</v>
      </c>
      <c r="C15" s="5"/>
      <c r="D15" s="10">
        <v>50487</v>
      </c>
      <c r="E15" s="10"/>
      <c r="F15" s="10">
        <v>50487</v>
      </c>
    </row>
    <row r="16" spans="1:6" ht="15">
      <c r="A16" s="5">
        <v>5</v>
      </c>
      <c r="B16" s="5" t="s">
        <v>62</v>
      </c>
      <c r="C16" s="5"/>
      <c r="D16" s="10">
        <v>10737</v>
      </c>
      <c r="E16" s="10"/>
      <c r="F16" s="10">
        <v>11380</v>
      </c>
    </row>
    <row r="17" spans="1:6" ht="15">
      <c r="A17" s="9"/>
      <c r="B17" s="9"/>
      <c r="C17" s="9"/>
      <c r="D17" s="11">
        <v>143909</v>
      </c>
      <c r="E17" s="10"/>
      <c r="F17" s="11">
        <v>146715</v>
      </c>
    </row>
    <row r="18" spans="1:6" ht="15">
      <c r="A18" s="5"/>
      <c r="B18" s="5"/>
      <c r="C18" s="5"/>
      <c r="D18" s="10"/>
      <c r="E18" s="10"/>
      <c r="F18" s="10"/>
    </row>
    <row r="19" spans="1:6" ht="15">
      <c r="A19" s="5">
        <v>6</v>
      </c>
      <c r="B19" s="5" t="s">
        <v>63</v>
      </c>
      <c r="C19" s="5"/>
      <c r="D19" s="10"/>
      <c r="E19" s="10"/>
      <c r="F19" s="10"/>
    </row>
    <row r="20" spans="1:6" ht="15">
      <c r="A20" s="5"/>
      <c r="B20" s="5" t="s">
        <v>64</v>
      </c>
      <c r="C20" s="5"/>
      <c r="D20" s="10">
        <v>25548</v>
      </c>
      <c r="E20" s="10"/>
      <c r="F20" s="10">
        <v>21285</v>
      </c>
    </row>
    <row r="21" spans="1:6" ht="15">
      <c r="A21" s="5"/>
      <c r="B21" s="5" t="s">
        <v>65</v>
      </c>
      <c r="C21" s="5"/>
      <c r="D21" s="10">
        <v>103823</v>
      </c>
      <c r="E21" s="10"/>
      <c r="F21" s="10">
        <v>91348</v>
      </c>
    </row>
    <row r="22" spans="1:6" ht="15">
      <c r="A22" s="5"/>
      <c r="B22" s="5" t="s">
        <v>66</v>
      </c>
      <c r="C22" s="5"/>
      <c r="D22" s="10">
        <v>27582</v>
      </c>
      <c r="E22" s="10"/>
      <c r="F22" s="10">
        <v>34962</v>
      </c>
    </row>
    <row r="23" spans="1:6" ht="15">
      <c r="A23" s="5"/>
      <c r="B23" s="5" t="s">
        <v>67</v>
      </c>
      <c r="C23" s="5"/>
      <c r="D23" s="10">
        <v>2830</v>
      </c>
      <c r="E23" s="10"/>
      <c r="F23" s="10">
        <v>3065</v>
      </c>
    </row>
    <row r="24" spans="1:6" ht="15">
      <c r="A24" s="5"/>
      <c r="B24" s="5" t="s">
        <v>68</v>
      </c>
      <c r="C24" s="5"/>
      <c r="D24" s="10">
        <v>309</v>
      </c>
      <c r="E24" s="10"/>
      <c r="F24" s="10">
        <v>778</v>
      </c>
    </row>
    <row r="25" spans="1:6" ht="15">
      <c r="A25" s="5"/>
      <c r="B25" s="5" t="s">
        <v>69</v>
      </c>
      <c r="C25" s="5"/>
      <c r="D25" s="10">
        <v>9523</v>
      </c>
      <c r="E25" s="10"/>
      <c r="F25" s="10">
        <v>7966</v>
      </c>
    </row>
    <row r="26" spans="1:6" ht="15">
      <c r="A26" s="9"/>
      <c r="B26" s="9"/>
      <c r="C26" s="9"/>
      <c r="D26" s="11">
        <v>169615</v>
      </c>
      <c r="E26" s="10"/>
      <c r="F26" s="11">
        <v>159404</v>
      </c>
    </row>
    <row r="27" spans="1:6" ht="15">
      <c r="A27" s="5"/>
      <c r="B27" s="5"/>
      <c r="C27" s="5"/>
      <c r="D27" s="10"/>
      <c r="E27" s="10"/>
      <c r="F27" s="10"/>
    </row>
    <row r="28" spans="1:6" ht="15">
      <c r="A28" s="5">
        <v>7</v>
      </c>
      <c r="B28" s="5" t="s">
        <v>70</v>
      </c>
      <c r="C28" s="5"/>
      <c r="D28" s="10"/>
      <c r="E28" s="10"/>
      <c r="F28" s="10"/>
    </row>
    <row r="29" spans="1:6" ht="15">
      <c r="A29" s="5"/>
      <c r="B29" s="5" t="s">
        <v>71</v>
      </c>
      <c r="C29" s="5"/>
      <c r="D29" s="10">
        <v>47872</v>
      </c>
      <c r="E29" s="10"/>
      <c r="F29" s="10">
        <v>51407</v>
      </c>
    </row>
    <row r="30" spans="1:6" ht="15">
      <c r="A30" s="5"/>
      <c r="B30" s="5" t="s">
        <v>72</v>
      </c>
      <c r="C30" s="5"/>
      <c r="D30" s="10">
        <v>19504</v>
      </c>
      <c r="E30" s="10"/>
      <c r="F30" s="10">
        <v>18423</v>
      </c>
    </row>
    <row r="31" spans="1:6" ht="15">
      <c r="A31" s="5"/>
      <c r="B31" s="5" t="s">
        <v>73</v>
      </c>
      <c r="C31" s="5"/>
      <c r="D31" s="10">
        <v>68875</v>
      </c>
      <c r="E31" s="10"/>
      <c r="F31" s="10">
        <v>53906</v>
      </c>
    </row>
    <row r="32" spans="1:6" ht="15">
      <c r="A32" s="5"/>
      <c r="B32" s="5" t="s">
        <v>74</v>
      </c>
      <c r="C32" s="5"/>
      <c r="D32" s="10">
        <v>1622</v>
      </c>
      <c r="E32" s="10"/>
      <c r="F32" s="10">
        <v>1691</v>
      </c>
    </row>
    <row r="33" spans="1:6" ht="15">
      <c r="A33" s="5"/>
      <c r="B33" s="5" t="s">
        <v>69</v>
      </c>
      <c r="C33" s="5"/>
      <c r="D33" s="10">
        <v>0</v>
      </c>
      <c r="E33" s="10"/>
      <c r="F33" s="10">
        <v>0</v>
      </c>
    </row>
    <row r="34" spans="1:6" ht="15">
      <c r="A34" s="9"/>
      <c r="B34" s="9"/>
      <c r="C34" s="9"/>
      <c r="D34" s="11">
        <v>137873</v>
      </c>
      <c r="E34" s="10"/>
      <c r="F34" s="11">
        <v>125427</v>
      </c>
    </row>
    <row r="35" spans="1:6" ht="15">
      <c r="A35" s="5"/>
      <c r="B35" s="5"/>
      <c r="C35" s="5"/>
      <c r="D35" s="10"/>
      <c r="E35" s="10"/>
      <c r="F35" s="10"/>
    </row>
    <row r="36" spans="1:6" ht="15">
      <c r="A36" s="5">
        <v>8</v>
      </c>
      <c r="B36" s="5" t="s">
        <v>75</v>
      </c>
      <c r="C36" s="5"/>
      <c r="D36" s="10">
        <v>31742</v>
      </c>
      <c r="E36" s="10"/>
      <c r="F36" s="10">
        <v>33977</v>
      </c>
    </row>
    <row r="37" spans="1:6" ht="15.75" thickBot="1">
      <c r="A37" s="5"/>
      <c r="B37" s="5"/>
      <c r="C37" s="5"/>
      <c r="D37" s="10"/>
      <c r="E37" s="10"/>
      <c r="F37" s="12"/>
    </row>
    <row r="38" spans="1:6" ht="15.75" thickBot="1">
      <c r="A38" s="5"/>
      <c r="B38" s="5"/>
      <c r="C38" s="5"/>
      <c r="D38" s="13">
        <v>175651</v>
      </c>
      <c r="E38" s="10"/>
      <c r="F38" s="13">
        <v>180692</v>
      </c>
    </row>
    <row r="39" spans="1:6" ht="15">
      <c r="A39" s="5">
        <v>9</v>
      </c>
      <c r="B39" s="5" t="s">
        <v>76</v>
      </c>
      <c r="C39" s="5"/>
      <c r="D39" s="10"/>
      <c r="E39" s="10"/>
      <c r="F39" s="10"/>
    </row>
    <row r="40" spans="1:6" ht="15">
      <c r="A40" s="5"/>
      <c r="B40" s="5" t="s">
        <v>77</v>
      </c>
      <c r="C40" s="5"/>
      <c r="D40" s="10">
        <v>60001</v>
      </c>
      <c r="E40" s="10"/>
      <c r="F40" s="10">
        <v>60001</v>
      </c>
    </row>
    <row r="41" spans="1:6" ht="15">
      <c r="A41" s="5"/>
      <c r="B41" s="5" t="s">
        <v>78</v>
      </c>
      <c r="C41" s="5"/>
      <c r="D41" s="10"/>
      <c r="E41" s="10"/>
      <c r="F41" s="10"/>
    </row>
    <row r="42" spans="1:6" ht="15">
      <c r="A42" s="5"/>
      <c r="B42" s="5" t="s">
        <v>79</v>
      </c>
      <c r="C42" s="5"/>
      <c r="D42" s="10">
        <v>273</v>
      </c>
      <c r="E42" s="10"/>
      <c r="F42" s="10">
        <v>273</v>
      </c>
    </row>
    <row r="43" spans="1:6" ht="15">
      <c r="A43" s="5"/>
      <c r="B43" s="5" t="s">
        <v>80</v>
      </c>
      <c r="C43" s="5"/>
      <c r="D43" s="10">
        <v>700</v>
      </c>
      <c r="E43" s="10"/>
      <c r="F43" s="10">
        <v>700</v>
      </c>
    </row>
    <row r="44" spans="1:6" ht="15">
      <c r="A44" s="5"/>
      <c r="B44" s="5" t="s">
        <v>81</v>
      </c>
      <c r="C44" s="5"/>
      <c r="D44" s="10"/>
      <c r="E44" s="10"/>
      <c r="F44" s="10">
        <v>0</v>
      </c>
    </row>
    <row r="45" spans="1:6" ht="15">
      <c r="A45" s="5"/>
      <c r="B45" s="5" t="s">
        <v>82</v>
      </c>
      <c r="C45" s="5"/>
      <c r="D45" s="10"/>
      <c r="E45" s="10"/>
      <c r="F45" s="10">
        <v>0</v>
      </c>
    </row>
    <row r="46" spans="1:6" ht="15">
      <c r="A46" s="5"/>
      <c r="B46" s="5" t="s">
        <v>83</v>
      </c>
      <c r="C46" s="5"/>
      <c r="D46" s="10">
        <v>26596</v>
      </c>
      <c r="E46" s="10"/>
      <c r="F46" s="10">
        <v>28205</v>
      </c>
    </row>
    <row r="47" spans="1:6" ht="15">
      <c r="A47" s="5"/>
      <c r="B47" s="5" t="s">
        <v>84</v>
      </c>
      <c r="C47" s="5"/>
      <c r="D47" s="10">
        <v>-7</v>
      </c>
      <c r="E47" s="10"/>
      <c r="F47" s="10">
        <v>-442</v>
      </c>
    </row>
    <row r="48" spans="1:6" ht="15">
      <c r="A48" s="5">
        <v>10</v>
      </c>
      <c r="B48" s="5" t="s">
        <v>85</v>
      </c>
      <c r="C48" s="5"/>
      <c r="D48" s="10">
        <v>1458</v>
      </c>
      <c r="E48" s="10"/>
      <c r="F48" s="10">
        <v>1458</v>
      </c>
    </row>
    <row r="49" spans="1:6" ht="15">
      <c r="A49" s="5">
        <v>11</v>
      </c>
      <c r="B49" s="5" t="s">
        <v>86</v>
      </c>
      <c r="C49" s="5"/>
      <c r="D49" s="10">
        <v>2291</v>
      </c>
      <c r="E49" s="10"/>
      <c r="F49" s="10">
        <v>2364</v>
      </c>
    </row>
    <row r="50" spans="1:6" ht="15">
      <c r="A50" s="5">
        <v>12</v>
      </c>
      <c r="B50" s="5" t="s">
        <v>87</v>
      </c>
      <c r="C50" s="5"/>
      <c r="D50" s="10">
        <v>10722</v>
      </c>
      <c r="E50" s="10"/>
      <c r="F50" s="10">
        <v>14516</v>
      </c>
    </row>
    <row r="51" spans="1:6" ht="15">
      <c r="A51" s="5">
        <v>13</v>
      </c>
      <c r="B51" s="5" t="s">
        <v>88</v>
      </c>
      <c r="C51" s="5"/>
      <c r="D51" s="10">
        <v>9000</v>
      </c>
      <c r="E51" s="10"/>
      <c r="F51" s="10">
        <v>9000</v>
      </c>
    </row>
    <row r="52" spans="1:6" ht="15">
      <c r="A52" s="5">
        <v>14</v>
      </c>
      <c r="B52" s="5" t="s">
        <v>89</v>
      </c>
      <c r="C52" s="5"/>
      <c r="D52" s="10">
        <v>59999</v>
      </c>
      <c r="E52" s="10"/>
      <c r="F52" s="10">
        <v>59999</v>
      </c>
    </row>
    <row r="53" spans="1:6" ht="15">
      <c r="A53" s="5">
        <v>15</v>
      </c>
      <c r="B53" s="5" t="s">
        <v>90</v>
      </c>
      <c r="C53" s="5"/>
      <c r="D53" s="10">
        <v>4618</v>
      </c>
      <c r="E53" s="10"/>
      <c r="F53" s="14">
        <v>4618</v>
      </c>
    </row>
    <row r="54" spans="1:6" ht="15.75" thickBot="1">
      <c r="A54" s="5"/>
      <c r="B54" s="5"/>
      <c r="C54" s="5"/>
      <c r="D54" s="13">
        <v>175651</v>
      </c>
      <c r="E54" s="14"/>
      <c r="F54" s="13">
        <v>180692</v>
      </c>
    </row>
    <row r="55" spans="1:6" ht="15">
      <c r="A55" s="5"/>
      <c r="B55" s="5"/>
      <c r="C55" s="5"/>
      <c r="D55" s="15"/>
      <c r="E55" s="15"/>
      <c r="F55" s="15"/>
    </row>
    <row r="56" spans="1:6" ht="15">
      <c r="A56" s="5">
        <v>16</v>
      </c>
      <c r="B56" s="5" t="s">
        <v>91</v>
      </c>
      <c r="C56" s="5"/>
      <c r="D56" s="17">
        <v>0.4632756120731321</v>
      </c>
      <c r="E56" s="10"/>
      <c r="F56" s="17">
        <v>0.4721254645755904</v>
      </c>
    </row>
    <row r="57" spans="4:6" ht="14.25">
      <c r="D57" s="16"/>
      <c r="E57" s="16"/>
      <c r="F57" s="16"/>
    </row>
    <row r="58" spans="4:6" ht="14.25">
      <c r="D58" s="16"/>
      <c r="E58" s="16"/>
      <c r="F58" s="16"/>
    </row>
    <row r="59" spans="4:6" ht="14.25">
      <c r="D59" s="16"/>
      <c r="E59" s="16"/>
      <c r="F59" s="16"/>
    </row>
    <row r="60" spans="4:6" ht="14.25">
      <c r="D60" s="16"/>
      <c r="E60" s="16"/>
      <c r="F60" s="16"/>
    </row>
    <row r="61" spans="4:6" ht="14.25">
      <c r="D61" s="16"/>
      <c r="E61" s="16"/>
      <c r="F61" s="16"/>
    </row>
    <row r="62" spans="4:6" ht="14.25">
      <c r="D62" s="16"/>
      <c r="E62" s="16"/>
      <c r="F62" s="16"/>
    </row>
    <row r="63" spans="4:6" ht="14.25">
      <c r="D63" s="16"/>
      <c r="E63" s="16"/>
      <c r="F63" s="16"/>
    </row>
    <row r="64" spans="4:6" ht="14.25">
      <c r="D64" s="16"/>
      <c r="E64" s="16"/>
      <c r="F64" s="16"/>
    </row>
    <row r="65" spans="4:6" ht="14.25">
      <c r="D65" s="16"/>
      <c r="E65" s="16"/>
      <c r="F65" s="16"/>
    </row>
    <row r="66" spans="4:6" ht="14.25">
      <c r="D66" s="16"/>
      <c r="E66" s="16"/>
      <c r="F66" s="16"/>
    </row>
    <row r="67" spans="4:6" ht="14.25">
      <c r="D67" s="16"/>
      <c r="E67" s="16"/>
      <c r="F67" s="16"/>
    </row>
    <row r="68" spans="4:6" ht="14.25">
      <c r="D68" s="16"/>
      <c r="E68" s="16"/>
      <c r="F68" s="16"/>
    </row>
    <row r="69" spans="4:6" ht="14.25">
      <c r="D69" s="16"/>
      <c r="E69" s="16"/>
      <c r="F69" s="16"/>
    </row>
    <row r="70" spans="4:6" ht="14.25">
      <c r="D70" s="16"/>
      <c r="E70" s="16"/>
      <c r="F70" s="16"/>
    </row>
    <row r="71" spans="4:6" ht="14.25">
      <c r="D71" s="16"/>
      <c r="E71" s="16"/>
      <c r="F71" s="16"/>
    </row>
    <row r="72" spans="4:6" ht="14.25">
      <c r="D72" s="16"/>
      <c r="E72" s="16"/>
      <c r="F72" s="16"/>
    </row>
    <row r="73" spans="4:6" ht="14.25">
      <c r="D73" s="16"/>
      <c r="E73" s="16"/>
      <c r="F73" s="16"/>
    </row>
    <row r="74" spans="4:6" ht="14.25">
      <c r="D74" s="16"/>
      <c r="E74" s="16"/>
      <c r="F74" s="16"/>
    </row>
    <row r="75" spans="4:6" ht="14.25">
      <c r="D75" s="16"/>
      <c r="E75" s="16"/>
      <c r="F75" s="16"/>
    </row>
    <row r="76" spans="4:6" ht="14.25">
      <c r="D76" s="16"/>
      <c r="E76" s="16"/>
      <c r="F76" s="16"/>
    </row>
    <row r="77" spans="4:6" ht="14.25">
      <c r="D77" s="16"/>
      <c r="E77" s="16"/>
      <c r="F77" s="16"/>
    </row>
    <row r="78" spans="4:6" ht="14.25">
      <c r="D78" s="16"/>
      <c r="E78" s="16"/>
      <c r="F78" s="16"/>
    </row>
    <row r="79" spans="4:6" ht="14.25">
      <c r="D79" s="16"/>
      <c r="E79" s="16"/>
      <c r="F79" s="16"/>
    </row>
    <row r="80" spans="4:6" ht="14.25">
      <c r="D80" s="16"/>
      <c r="E80" s="16"/>
      <c r="F80" s="16"/>
    </row>
    <row r="81" spans="4:6" ht="14.25">
      <c r="D81" s="16"/>
      <c r="E81" s="16"/>
      <c r="F81" s="16"/>
    </row>
    <row r="82" spans="4:6" ht="14.25">
      <c r="D82" s="16"/>
      <c r="E82" s="16"/>
      <c r="F82" s="16"/>
    </row>
    <row r="83" spans="4:6" ht="14.25">
      <c r="D83" s="16"/>
      <c r="E83" s="16"/>
      <c r="F83" s="16"/>
    </row>
    <row r="84" spans="4:6" ht="14.25">
      <c r="D84" s="16"/>
      <c r="E84" s="16"/>
      <c r="F84" s="16"/>
    </row>
    <row r="85" spans="4:6" ht="14.25">
      <c r="D85" s="16"/>
      <c r="E85" s="16"/>
      <c r="F85" s="16"/>
    </row>
    <row r="86" spans="4:6" ht="14.25">
      <c r="D86" s="16"/>
      <c r="E86" s="16"/>
      <c r="F86" s="16"/>
    </row>
    <row r="87" spans="4:6" ht="14.25">
      <c r="D87" s="16"/>
      <c r="E87" s="16"/>
      <c r="F87" s="16"/>
    </row>
    <row r="88" spans="4:6" ht="14.25">
      <c r="D88" s="16"/>
      <c r="E88" s="16"/>
      <c r="F88" s="16"/>
    </row>
    <row r="89" spans="4:6" ht="14.25">
      <c r="D89" s="16"/>
      <c r="E89" s="16"/>
      <c r="F89" s="16"/>
    </row>
    <row r="90" spans="4:6" ht="14.25">
      <c r="D90" s="16"/>
      <c r="E90" s="16"/>
      <c r="F90" s="16"/>
    </row>
    <row r="91" spans="4:6" ht="14.25">
      <c r="D91" s="16"/>
      <c r="E91" s="16"/>
      <c r="F91" s="16"/>
    </row>
    <row r="92" spans="4:6" ht="14.25">
      <c r="D92" s="16"/>
      <c r="E92" s="16"/>
      <c r="F92" s="16"/>
    </row>
    <row r="93" spans="4:6" ht="14.25">
      <c r="D93" s="16"/>
      <c r="E93" s="16"/>
      <c r="F93" s="16"/>
    </row>
    <row r="94" spans="4:6" ht="14.25">
      <c r="D94" s="16"/>
      <c r="E94" s="16"/>
      <c r="F94" s="16"/>
    </row>
    <row r="95" spans="4:6" ht="14.25">
      <c r="D95" s="16"/>
      <c r="E95" s="16"/>
      <c r="F95" s="16"/>
    </row>
    <row r="96" spans="4:6" ht="14.25">
      <c r="D96" s="16"/>
      <c r="E96" s="16"/>
      <c r="F96" s="16"/>
    </row>
    <row r="97" spans="4:6" ht="14.25">
      <c r="D97" s="16"/>
      <c r="E97" s="16"/>
      <c r="F97" s="16"/>
    </row>
    <row r="98" spans="4:6" ht="14.25">
      <c r="D98" s="16"/>
      <c r="E98" s="16"/>
      <c r="F98" s="16"/>
    </row>
    <row r="99" spans="4:6" ht="14.25">
      <c r="D99" s="16"/>
      <c r="E99" s="16"/>
      <c r="F99" s="16"/>
    </row>
    <row r="100" spans="4:6" ht="14.25">
      <c r="D100" s="16"/>
      <c r="E100" s="16"/>
      <c r="F100" s="16"/>
    </row>
    <row r="101" spans="4:6" ht="14.25">
      <c r="D101" s="16"/>
      <c r="E101" s="16"/>
      <c r="F101" s="16"/>
    </row>
    <row r="102" spans="4:6" ht="14.25">
      <c r="D102" s="16"/>
      <c r="E102" s="16"/>
      <c r="F102" s="16"/>
    </row>
    <row r="103" spans="4:6" ht="14.25">
      <c r="D103" s="16"/>
      <c r="E103" s="16"/>
      <c r="F103" s="16"/>
    </row>
    <row r="104" spans="4:6" ht="14.25">
      <c r="D104" s="16"/>
      <c r="E104" s="16"/>
      <c r="F104" s="16"/>
    </row>
    <row r="105" spans="4:6" ht="14.25">
      <c r="D105" s="16"/>
      <c r="E105" s="16"/>
      <c r="F105" s="16"/>
    </row>
    <row r="106" spans="4:6" ht="14.25">
      <c r="D106" s="16"/>
      <c r="E106" s="16"/>
      <c r="F106" s="16"/>
    </row>
    <row r="107" spans="4:6" ht="14.25">
      <c r="D107" s="16"/>
      <c r="E107" s="16"/>
      <c r="F107" s="16"/>
    </row>
    <row r="108" spans="4:6" ht="14.25">
      <c r="D108" s="16"/>
      <c r="E108" s="16"/>
      <c r="F108" s="16"/>
    </row>
    <row r="109" spans="4:6" ht="14.25">
      <c r="D109" s="16"/>
      <c r="E109" s="16"/>
      <c r="F109" s="16"/>
    </row>
    <row r="110" spans="4:6" ht="14.25">
      <c r="D110" s="16"/>
      <c r="E110" s="16"/>
      <c r="F110" s="16"/>
    </row>
    <row r="111" spans="4:6" ht="14.25">
      <c r="D111" s="16"/>
      <c r="E111" s="16"/>
      <c r="F111" s="16"/>
    </row>
    <row r="112" spans="4:6" ht="14.25">
      <c r="D112" s="16"/>
      <c r="E112" s="16"/>
      <c r="F112" s="16"/>
    </row>
    <row r="113" spans="4:6" ht="14.25">
      <c r="D113" s="16"/>
      <c r="E113" s="16"/>
      <c r="F113" s="16"/>
    </row>
    <row r="114" spans="4:6" ht="14.25">
      <c r="D114" s="16"/>
      <c r="E114" s="16"/>
      <c r="F114" s="16"/>
    </row>
    <row r="115" spans="4:6" ht="14.25">
      <c r="D115" s="16"/>
      <c r="E115" s="16"/>
      <c r="F115" s="16"/>
    </row>
    <row r="116" spans="4:6" ht="14.25">
      <c r="D116" s="16"/>
      <c r="E116" s="16"/>
      <c r="F116" s="16"/>
    </row>
    <row r="117" spans="4:6" ht="14.25">
      <c r="D117" s="16"/>
      <c r="E117" s="16"/>
      <c r="F117" s="16"/>
    </row>
    <row r="118" spans="4:6" ht="14.25">
      <c r="D118" s="16"/>
      <c r="E118" s="16"/>
      <c r="F118" s="16"/>
    </row>
    <row r="119" spans="4:6" ht="14.25">
      <c r="D119" s="16"/>
      <c r="E119" s="16"/>
      <c r="F119" s="16"/>
    </row>
    <row r="120" spans="4:6" ht="14.25">
      <c r="D120" s="16"/>
      <c r="E120" s="16"/>
      <c r="F120" s="16"/>
    </row>
    <row r="121" spans="4:6" ht="14.25">
      <c r="D121" s="16"/>
      <c r="E121" s="16"/>
      <c r="F121" s="16"/>
    </row>
    <row r="122" spans="4:6" ht="14.25">
      <c r="D122" s="16"/>
      <c r="E122" s="16"/>
      <c r="F122" s="16"/>
    </row>
    <row r="123" spans="4:6" ht="14.25">
      <c r="D123" s="16"/>
      <c r="E123" s="16"/>
      <c r="F123" s="16"/>
    </row>
    <row r="124" spans="4:6" ht="14.25">
      <c r="D124" s="16"/>
      <c r="E124" s="16"/>
      <c r="F124" s="16"/>
    </row>
    <row r="125" spans="4:6" ht="14.25">
      <c r="D125" s="16"/>
      <c r="E125" s="16"/>
      <c r="F125" s="16"/>
    </row>
    <row r="126" spans="4:6" ht="14.25">
      <c r="D126" s="16"/>
      <c r="E126" s="16"/>
      <c r="F126" s="16"/>
    </row>
    <row r="127" spans="4:6" ht="14.25">
      <c r="D127" s="16"/>
      <c r="E127" s="16"/>
      <c r="F127" s="16"/>
    </row>
    <row r="128" spans="4:6" ht="14.25">
      <c r="D128" s="16"/>
      <c r="E128" s="16"/>
      <c r="F128" s="16"/>
    </row>
    <row r="129" spans="4:6" ht="14.25">
      <c r="D129" s="16"/>
      <c r="E129" s="16"/>
      <c r="F129" s="16"/>
    </row>
    <row r="130" spans="4:6" ht="14.25">
      <c r="D130" s="16"/>
      <c r="E130" s="16"/>
      <c r="F130" s="16"/>
    </row>
    <row r="131" spans="4:6" ht="14.25">
      <c r="D131" s="16"/>
      <c r="E131" s="16"/>
      <c r="F131" s="16"/>
    </row>
    <row r="132" spans="4:6" ht="14.25">
      <c r="D132" s="16"/>
      <c r="E132" s="16"/>
      <c r="F132" s="16"/>
    </row>
    <row r="133" spans="4:6" ht="14.25">
      <c r="D133" s="16"/>
      <c r="E133" s="16"/>
      <c r="F133" s="16"/>
    </row>
    <row r="134" spans="4:6" ht="14.25">
      <c r="D134" s="16"/>
      <c r="E134" s="16"/>
      <c r="F134" s="16"/>
    </row>
    <row r="135" spans="4:6" ht="14.25">
      <c r="D135" s="16"/>
      <c r="E135" s="16"/>
      <c r="F135" s="16"/>
    </row>
    <row r="136" spans="4:6" ht="14.25">
      <c r="D136" s="16"/>
      <c r="E136" s="16"/>
      <c r="F136" s="16"/>
    </row>
    <row r="137" spans="4:6" ht="14.25">
      <c r="D137" s="16"/>
      <c r="E137" s="16"/>
      <c r="F137" s="16"/>
    </row>
    <row r="138" spans="4:6" ht="14.25">
      <c r="D138" s="16"/>
      <c r="E138" s="16"/>
      <c r="F138" s="16"/>
    </row>
    <row r="139" spans="4:6" ht="14.25">
      <c r="D139" s="16"/>
      <c r="E139" s="16"/>
      <c r="F139" s="16"/>
    </row>
    <row r="140" spans="4:6" ht="14.25">
      <c r="D140" s="16"/>
      <c r="E140" s="16"/>
      <c r="F140" s="16"/>
    </row>
    <row r="141" spans="4:6" ht="14.25">
      <c r="D141" s="16"/>
      <c r="E141" s="16"/>
      <c r="F141" s="16"/>
    </row>
    <row r="142" spans="4:6" ht="14.25">
      <c r="D142" s="16"/>
      <c r="E142" s="16"/>
      <c r="F142" s="16"/>
    </row>
    <row r="143" spans="4:6" ht="14.25">
      <c r="D143" s="16"/>
      <c r="E143" s="16"/>
      <c r="F143" s="16"/>
    </row>
    <row r="144" spans="4:6" ht="14.25">
      <c r="D144" s="16"/>
      <c r="E144" s="16"/>
      <c r="F144" s="16"/>
    </row>
    <row r="145" spans="4:6" ht="14.25">
      <c r="D145" s="16"/>
      <c r="E145" s="16"/>
      <c r="F145" s="16"/>
    </row>
    <row r="146" spans="4:6" ht="14.25">
      <c r="D146" s="16"/>
      <c r="E146" s="16"/>
      <c r="F146" s="16"/>
    </row>
    <row r="147" spans="4:6" ht="14.25">
      <c r="D147" s="16"/>
      <c r="E147" s="16"/>
      <c r="F147" s="16"/>
    </row>
    <row r="148" spans="4:6" ht="14.25">
      <c r="D148" s="16"/>
      <c r="E148" s="16"/>
      <c r="F148" s="16"/>
    </row>
    <row r="149" spans="4:6" ht="14.25">
      <c r="D149" s="16"/>
      <c r="E149" s="16"/>
      <c r="F149" s="16"/>
    </row>
    <row r="150" spans="4:6" ht="14.25">
      <c r="D150" s="16"/>
      <c r="E150" s="16"/>
      <c r="F150" s="16"/>
    </row>
    <row r="151" spans="4:6" ht="14.25">
      <c r="D151" s="16"/>
      <c r="E151" s="16"/>
      <c r="F151" s="16"/>
    </row>
    <row r="152" spans="4:6" ht="14.25">
      <c r="D152" s="16"/>
      <c r="E152" s="16"/>
      <c r="F152" s="16"/>
    </row>
    <row r="153" spans="4:6" ht="14.25">
      <c r="D153" s="16"/>
      <c r="E153" s="16"/>
      <c r="F153" s="16"/>
    </row>
    <row r="154" spans="4:6" ht="14.25">
      <c r="D154" s="16"/>
      <c r="E154" s="16"/>
      <c r="F154" s="16"/>
    </row>
    <row r="155" spans="4:6" ht="14.25">
      <c r="D155" s="16"/>
      <c r="E155" s="16"/>
      <c r="F155" s="16"/>
    </row>
    <row r="156" spans="4:6" ht="14.25">
      <c r="D156" s="16"/>
      <c r="E156" s="16"/>
      <c r="F156" s="16"/>
    </row>
    <row r="157" spans="4:6" ht="14.25">
      <c r="D157" s="16"/>
      <c r="E157" s="16"/>
      <c r="F157" s="16"/>
    </row>
    <row r="158" spans="4:6" ht="14.25">
      <c r="D158" s="16"/>
      <c r="E158" s="16"/>
      <c r="F158" s="16"/>
    </row>
    <row r="159" spans="4:6" ht="14.25">
      <c r="D159" s="16"/>
      <c r="E159" s="16"/>
      <c r="F159" s="16"/>
    </row>
    <row r="160" spans="4:6" ht="14.25">
      <c r="D160" s="16"/>
      <c r="E160" s="16"/>
      <c r="F160" s="16"/>
    </row>
    <row r="161" spans="4:6" ht="14.25">
      <c r="D161" s="16"/>
      <c r="E161" s="16"/>
      <c r="F161" s="16"/>
    </row>
    <row r="162" spans="4:6" ht="14.25">
      <c r="D162" s="16"/>
      <c r="E162" s="16"/>
      <c r="F162" s="16"/>
    </row>
    <row r="163" spans="4:6" ht="14.25">
      <c r="D163" s="16"/>
      <c r="E163" s="16"/>
      <c r="F163" s="16"/>
    </row>
    <row r="164" spans="4:6" ht="14.25">
      <c r="D164" s="16"/>
      <c r="E164" s="16"/>
      <c r="F164" s="16"/>
    </row>
    <row r="165" spans="4:6" ht="14.25">
      <c r="D165" s="16"/>
      <c r="E165" s="16"/>
      <c r="F165" s="16"/>
    </row>
    <row r="166" spans="4:6" ht="14.25">
      <c r="D166" s="16"/>
      <c r="E166" s="16"/>
      <c r="F166" s="16"/>
    </row>
    <row r="167" spans="4:6" ht="14.25">
      <c r="D167" s="16"/>
      <c r="E167" s="16"/>
      <c r="F167" s="16"/>
    </row>
    <row r="168" spans="4:6" ht="14.25">
      <c r="D168" s="16"/>
      <c r="E168" s="16"/>
      <c r="F168" s="16"/>
    </row>
    <row r="169" spans="4:6" ht="14.25">
      <c r="D169" s="16"/>
      <c r="E169" s="16"/>
      <c r="F169" s="16"/>
    </row>
    <row r="170" spans="4:6" ht="14.25">
      <c r="D170" s="16"/>
      <c r="E170" s="16"/>
      <c r="F170" s="16"/>
    </row>
    <row r="171" spans="4:6" ht="14.25">
      <c r="D171" s="16"/>
      <c r="E171" s="16"/>
      <c r="F171" s="16"/>
    </row>
    <row r="172" spans="4:6" ht="14.25">
      <c r="D172" s="16"/>
      <c r="E172" s="16"/>
      <c r="F172" s="16"/>
    </row>
    <row r="173" spans="4:6" ht="14.25">
      <c r="D173" s="16"/>
      <c r="E173" s="16"/>
      <c r="F173" s="16"/>
    </row>
    <row r="174" spans="4:6" ht="14.25">
      <c r="D174" s="16"/>
      <c r="E174" s="16"/>
      <c r="F174" s="16"/>
    </row>
    <row r="175" spans="4:6" ht="14.25">
      <c r="D175" s="16"/>
      <c r="E175" s="16"/>
      <c r="F175" s="16"/>
    </row>
    <row r="176" spans="4:6" ht="14.25">
      <c r="D176" s="16"/>
      <c r="E176" s="16"/>
      <c r="F176" s="16"/>
    </row>
    <row r="177" spans="4:6" ht="14.25">
      <c r="D177" s="16"/>
      <c r="E177" s="16"/>
      <c r="F177" s="16"/>
    </row>
    <row r="178" spans="4:6" ht="14.25">
      <c r="D178" s="16"/>
      <c r="E178" s="16"/>
      <c r="F178" s="16"/>
    </row>
    <row r="179" spans="4:6" ht="14.25">
      <c r="D179" s="16"/>
      <c r="E179" s="16"/>
      <c r="F179" s="16"/>
    </row>
    <row r="180" spans="4:6" ht="14.25">
      <c r="D180" s="16"/>
      <c r="E180" s="16"/>
      <c r="F180" s="16"/>
    </row>
    <row r="181" spans="4:6" ht="14.25">
      <c r="D181" s="16"/>
      <c r="E181" s="16"/>
      <c r="F181" s="16"/>
    </row>
    <row r="182" spans="4:6" ht="14.25">
      <c r="D182" s="16"/>
      <c r="E182" s="16"/>
      <c r="F182" s="16"/>
    </row>
    <row r="183" spans="4:6" ht="14.25">
      <c r="D183" s="16"/>
      <c r="E183" s="16"/>
      <c r="F183" s="16"/>
    </row>
    <row r="184" spans="4:6" ht="14.25">
      <c r="D184" s="16"/>
      <c r="E184" s="16"/>
      <c r="F184" s="16"/>
    </row>
    <row r="185" spans="4:6" ht="14.25">
      <c r="D185" s="16"/>
      <c r="E185" s="16"/>
      <c r="F185" s="16"/>
    </row>
    <row r="186" spans="4:6" ht="14.25">
      <c r="D186" s="16"/>
      <c r="E186" s="16"/>
      <c r="F186" s="16"/>
    </row>
    <row r="187" spans="4:6" ht="14.25">
      <c r="D187" s="16"/>
      <c r="E187" s="16"/>
      <c r="F187" s="16"/>
    </row>
    <row r="188" spans="4:6" ht="14.25">
      <c r="D188" s="16"/>
      <c r="E188" s="16"/>
      <c r="F188" s="16"/>
    </row>
    <row r="189" spans="4:6" ht="14.25">
      <c r="D189" s="16"/>
      <c r="E189" s="16"/>
      <c r="F189" s="16"/>
    </row>
    <row r="190" spans="4:6" ht="14.25">
      <c r="D190" s="16"/>
      <c r="E190" s="16"/>
      <c r="F190" s="16"/>
    </row>
    <row r="191" spans="4:6" ht="14.25">
      <c r="D191" s="16"/>
      <c r="E191" s="16"/>
      <c r="F191" s="16"/>
    </row>
    <row r="192" spans="4:6" ht="14.25">
      <c r="D192" s="16"/>
      <c r="E192" s="16"/>
      <c r="F192" s="16"/>
    </row>
    <row r="193" spans="4:6" ht="14.25">
      <c r="D193" s="16"/>
      <c r="E193" s="16"/>
      <c r="F193" s="16"/>
    </row>
    <row r="194" spans="4:6" ht="14.25">
      <c r="D194" s="16"/>
      <c r="E194" s="16"/>
      <c r="F194" s="16"/>
    </row>
    <row r="195" spans="4:6" ht="14.25">
      <c r="D195" s="16"/>
      <c r="E195" s="16"/>
      <c r="F195" s="16"/>
    </row>
    <row r="196" spans="4:6" ht="14.25">
      <c r="D196" s="16"/>
      <c r="E196" s="16"/>
      <c r="F196" s="16"/>
    </row>
    <row r="197" spans="4:6" ht="14.25">
      <c r="D197" s="16"/>
      <c r="E197" s="16"/>
      <c r="F197" s="16"/>
    </row>
    <row r="198" spans="4:6" ht="14.25">
      <c r="D198" s="16"/>
      <c r="E198" s="16"/>
      <c r="F198" s="16"/>
    </row>
    <row r="199" spans="4:6" ht="14.25">
      <c r="D199" s="16"/>
      <c r="E199" s="16"/>
      <c r="F199" s="16"/>
    </row>
    <row r="200" spans="4:6" ht="14.25">
      <c r="D200" s="16"/>
      <c r="E200" s="16"/>
      <c r="F200" s="16"/>
    </row>
    <row r="201" spans="4:6" ht="14.25">
      <c r="D201" s="16"/>
      <c r="E201" s="16"/>
      <c r="F201" s="16"/>
    </row>
    <row r="202" spans="4:6" ht="14.25">
      <c r="D202" s="16"/>
      <c r="E202" s="16"/>
      <c r="F202" s="16"/>
    </row>
    <row r="203" spans="4:6" ht="14.25">
      <c r="D203" s="16"/>
      <c r="E203" s="16"/>
      <c r="F203" s="16"/>
    </row>
    <row r="204" spans="4:6" ht="14.25">
      <c r="D204" s="16"/>
      <c r="E204" s="16"/>
      <c r="F204" s="16"/>
    </row>
    <row r="205" spans="4:6" ht="14.25">
      <c r="D205" s="16"/>
      <c r="E205" s="16"/>
      <c r="F205" s="16"/>
    </row>
    <row r="206" spans="4:6" ht="14.25">
      <c r="D206" s="16"/>
      <c r="E206" s="16"/>
      <c r="F206" s="16"/>
    </row>
    <row r="207" spans="4:6" ht="14.25">
      <c r="D207" s="16"/>
      <c r="E207" s="16"/>
      <c r="F207" s="16"/>
    </row>
    <row r="208" spans="4:6" ht="14.25">
      <c r="D208" s="16"/>
      <c r="E208" s="16"/>
      <c r="F208" s="16"/>
    </row>
    <row r="209" spans="4:6" ht="14.25">
      <c r="D209" s="16"/>
      <c r="E209" s="16"/>
      <c r="F209" s="16"/>
    </row>
    <row r="210" spans="4:6" ht="14.25">
      <c r="D210" s="16"/>
      <c r="E210" s="16"/>
      <c r="F210" s="16"/>
    </row>
    <row r="211" spans="4:6" ht="14.25">
      <c r="D211" s="16"/>
      <c r="E211" s="16"/>
      <c r="F211" s="16"/>
    </row>
    <row r="212" spans="4:6" ht="14.25">
      <c r="D212" s="16"/>
      <c r="E212" s="16"/>
      <c r="F212" s="16"/>
    </row>
    <row r="213" spans="4:6" ht="14.25">
      <c r="D213" s="16"/>
      <c r="E213" s="16"/>
      <c r="F213" s="16"/>
    </row>
    <row r="214" spans="4:6" ht="14.25">
      <c r="D214" s="16"/>
      <c r="E214" s="16"/>
      <c r="F214" s="16"/>
    </row>
    <row r="215" spans="4:6" ht="14.25">
      <c r="D215" s="16"/>
      <c r="E215" s="16"/>
      <c r="F215" s="16"/>
    </row>
    <row r="216" spans="4:6" ht="14.25">
      <c r="D216" s="16"/>
      <c r="E216" s="16"/>
      <c r="F216" s="16"/>
    </row>
    <row r="217" spans="4:6" ht="14.25">
      <c r="D217" s="16"/>
      <c r="E217" s="16"/>
      <c r="F217" s="16"/>
    </row>
    <row r="218" spans="4:6" ht="14.25">
      <c r="D218" s="16"/>
      <c r="E218" s="16"/>
      <c r="F218" s="16"/>
    </row>
    <row r="219" spans="4:6" ht="14.25">
      <c r="D219" s="16"/>
      <c r="E219" s="16"/>
      <c r="F219" s="16"/>
    </row>
    <row r="220" spans="4:6" ht="14.25">
      <c r="D220" s="16"/>
      <c r="E220" s="16"/>
      <c r="F220" s="16"/>
    </row>
    <row r="221" spans="4:6" ht="14.25">
      <c r="D221" s="16"/>
      <c r="E221" s="16"/>
      <c r="F221" s="16"/>
    </row>
    <row r="222" spans="4:6" ht="14.25">
      <c r="D222" s="16"/>
      <c r="E222" s="16"/>
      <c r="F222" s="16"/>
    </row>
    <row r="223" spans="4:6" ht="14.25">
      <c r="D223" s="16"/>
      <c r="E223" s="16"/>
      <c r="F223" s="16"/>
    </row>
    <row r="224" spans="4:6" ht="14.25">
      <c r="D224" s="16"/>
      <c r="E224" s="16"/>
      <c r="F224" s="16"/>
    </row>
    <row r="225" spans="4:6" ht="14.25">
      <c r="D225" s="16"/>
      <c r="E225" s="16"/>
      <c r="F225" s="16"/>
    </row>
    <row r="226" spans="4:6" ht="14.25">
      <c r="D226" s="16"/>
      <c r="E226" s="16"/>
      <c r="F226" s="16"/>
    </row>
    <row r="227" spans="4:6" ht="14.25">
      <c r="D227" s="16"/>
      <c r="E227" s="16"/>
      <c r="F227" s="16"/>
    </row>
    <row r="228" spans="4:6" ht="14.25">
      <c r="D228" s="16"/>
      <c r="E228" s="16"/>
      <c r="F228" s="16"/>
    </row>
    <row r="229" spans="4:6" ht="14.25">
      <c r="D229" s="16"/>
      <c r="E229" s="16"/>
      <c r="F229" s="16"/>
    </row>
    <row r="230" spans="4:6" ht="14.25">
      <c r="D230" s="16"/>
      <c r="E230" s="16"/>
      <c r="F230" s="16"/>
    </row>
    <row r="231" spans="4:6" ht="14.25">
      <c r="D231" s="16"/>
      <c r="E231" s="16"/>
      <c r="F231" s="16"/>
    </row>
    <row r="232" spans="4:6" ht="14.25">
      <c r="D232" s="16"/>
      <c r="E232" s="16"/>
      <c r="F232" s="16"/>
    </row>
    <row r="233" spans="4:6" ht="14.25">
      <c r="D233" s="16"/>
      <c r="E233" s="16"/>
      <c r="F233" s="16"/>
    </row>
    <row r="234" spans="4:6" ht="14.25">
      <c r="D234" s="16"/>
      <c r="E234" s="16"/>
      <c r="F234" s="16"/>
    </row>
    <row r="235" spans="4:6" ht="14.25">
      <c r="D235" s="16"/>
      <c r="E235" s="16"/>
      <c r="F235" s="16"/>
    </row>
    <row r="236" spans="4:6" ht="14.25">
      <c r="D236" s="16"/>
      <c r="E236" s="16"/>
      <c r="F236" s="16"/>
    </row>
    <row r="237" spans="4:6" ht="14.25">
      <c r="D237" s="16"/>
      <c r="E237" s="16"/>
      <c r="F237" s="16"/>
    </row>
    <row r="238" spans="4:6" ht="14.25">
      <c r="D238" s="16"/>
      <c r="E238" s="16"/>
      <c r="F238" s="16"/>
    </row>
    <row r="239" spans="4:6" ht="14.25">
      <c r="D239" s="16"/>
      <c r="E239" s="16"/>
      <c r="F239" s="16"/>
    </row>
    <row r="240" spans="4:6" ht="14.25">
      <c r="D240" s="16"/>
      <c r="E240" s="16"/>
      <c r="F240" s="16"/>
    </row>
    <row r="241" spans="4:6" ht="14.25">
      <c r="D241" s="16"/>
      <c r="E241" s="16"/>
      <c r="F241" s="16"/>
    </row>
    <row r="242" spans="4:6" ht="14.25">
      <c r="D242" s="16"/>
      <c r="E242" s="16"/>
      <c r="F242" s="16"/>
    </row>
    <row r="243" spans="4:6" ht="14.25">
      <c r="D243" s="16"/>
      <c r="E243" s="16"/>
      <c r="F243" s="16"/>
    </row>
    <row r="244" spans="4:6" ht="14.25">
      <c r="D244" s="16"/>
      <c r="E244" s="16"/>
      <c r="F244" s="16"/>
    </row>
    <row r="245" spans="4:6" ht="14.25">
      <c r="D245" s="16"/>
      <c r="E245" s="16"/>
      <c r="F245" s="16"/>
    </row>
    <row r="246" spans="4:6" ht="14.25">
      <c r="D246" s="16"/>
      <c r="E246" s="16"/>
      <c r="F246" s="16"/>
    </row>
    <row r="247" spans="4:6" ht="14.25">
      <c r="D247" s="16"/>
      <c r="E247" s="16"/>
      <c r="F247" s="16"/>
    </row>
    <row r="248" spans="4:6" ht="14.25">
      <c r="D248" s="16"/>
      <c r="E248" s="16"/>
      <c r="F248" s="16"/>
    </row>
    <row r="249" spans="4:6" ht="14.25">
      <c r="D249" s="16"/>
      <c r="E249" s="16"/>
      <c r="F249" s="16"/>
    </row>
    <row r="250" spans="4:6" ht="14.25">
      <c r="D250" s="16"/>
      <c r="E250" s="16"/>
      <c r="F250" s="16"/>
    </row>
    <row r="251" spans="4:6" ht="14.25">
      <c r="D251" s="16"/>
      <c r="E251" s="16"/>
      <c r="F251" s="16"/>
    </row>
    <row r="252" spans="4:6" ht="14.25">
      <c r="D252" s="16"/>
      <c r="E252" s="16"/>
      <c r="F252" s="16"/>
    </row>
    <row r="253" spans="4:6" ht="14.25">
      <c r="D253" s="16"/>
      <c r="E253" s="16"/>
      <c r="F253" s="16"/>
    </row>
    <row r="254" spans="4:6" ht="14.25">
      <c r="D254" s="16"/>
      <c r="E254" s="16"/>
      <c r="F254" s="16"/>
    </row>
    <row r="255" spans="4:6" ht="14.25">
      <c r="D255" s="16"/>
      <c r="E255" s="16"/>
      <c r="F255" s="16"/>
    </row>
    <row r="256" spans="4:6" ht="14.25">
      <c r="D256" s="16"/>
      <c r="E256" s="16"/>
      <c r="F256" s="16"/>
    </row>
    <row r="257" spans="4:6" ht="14.25">
      <c r="D257" s="16"/>
      <c r="E257" s="16"/>
      <c r="F257" s="16"/>
    </row>
    <row r="258" spans="4:6" ht="14.25">
      <c r="D258" s="16"/>
      <c r="E258" s="16"/>
      <c r="F258" s="16"/>
    </row>
    <row r="259" spans="4:6" ht="14.25">
      <c r="D259" s="16"/>
      <c r="E259" s="16"/>
      <c r="F259" s="16"/>
    </row>
    <row r="260" spans="4:6" ht="14.25">
      <c r="D260" s="16"/>
      <c r="E260" s="16"/>
      <c r="F260" s="16"/>
    </row>
    <row r="261" spans="4:6" ht="14.25">
      <c r="D261" s="16"/>
      <c r="E261" s="16"/>
      <c r="F261" s="16"/>
    </row>
    <row r="262" spans="4:6" ht="14.25">
      <c r="D262" s="16"/>
      <c r="E262" s="16"/>
      <c r="F262" s="16"/>
    </row>
    <row r="263" spans="4:6" ht="14.25">
      <c r="D263" s="16"/>
      <c r="E263" s="16"/>
      <c r="F263" s="16"/>
    </row>
    <row r="264" spans="4:6" ht="14.25">
      <c r="D264" s="16"/>
      <c r="E264" s="16"/>
      <c r="F264" s="16"/>
    </row>
    <row r="265" spans="4:6" ht="14.25">
      <c r="D265" s="16"/>
      <c r="E265" s="16"/>
      <c r="F265" s="16"/>
    </row>
    <row r="266" spans="4:6" ht="14.25">
      <c r="D266" s="16"/>
      <c r="E266" s="16"/>
      <c r="F266" s="16"/>
    </row>
    <row r="267" spans="4:6" ht="14.25">
      <c r="D267" s="16"/>
      <c r="E267" s="16"/>
      <c r="F267" s="16"/>
    </row>
    <row r="268" spans="4:6" ht="14.25">
      <c r="D268" s="16"/>
      <c r="E268" s="16"/>
      <c r="F268" s="16"/>
    </row>
    <row r="269" spans="4:6" ht="14.25">
      <c r="D269" s="16"/>
      <c r="E269" s="16"/>
      <c r="F269" s="16"/>
    </row>
    <row r="270" spans="4:6" ht="14.25">
      <c r="D270" s="16"/>
      <c r="E270" s="16"/>
      <c r="F270" s="16"/>
    </row>
    <row r="271" spans="4:6" ht="14.25">
      <c r="D271" s="16"/>
      <c r="E271" s="16"/>
      <c r="F271" s="16"/>
    </row>
    <row r="272" spans="4:6" ht="14.25">
      <c r="D272" s="16"/>
      <c r="E272" s="16"/>
      <c r="F272" s="16"/>
    </row>
    <row r="273" spans="4:6" ht="14.25">
      <c r="D273" s="16"/>
      <c r="E273" s="16"/>
      <c r="F273" s="16"/>
    </row>
    <row r="274" spans="4:6" ht="14.25">
      <c r="D274" s="16"/>
      <c r="E274" s="16"/>
      <c r="F274" s="16"/>
    </row>
    <row r="275" spans="4:6" ht="14.25">
      <c r="D275" s="16"/>
      <c r="E275" s="16"/>
      <c r="F275" s="16"/>
    </row>
    <row r="276" spans="4:6" ht="14.25">
      <c r="D276" s="16"/>
      <c r="E276" s="16"/>
      <c r="F276" s="16"/>
    </row>
    <row r="277" spans="4:6" ht="14.25">
      <c r="D277" s="16"/>
      <c r="E277" s="16"/>
      <c r="F277" s="16"/>
    </row>
    <row r="278" spans="4:6" ht="14.25">
      <c r="D278" s="16"/>
      <c r="E278" s="16"/>
      <c r="F278" s="16"/>
    </row>
    <row r="279" spans="4:6" ht="14.25">
      <c r="D279" s="16"/>
      <c r="E279" s="16"/>
      <c r="F279" s="16"/>
    </row>
    <row r="280" spans="4:6" ht="14.25">
      <c r="D280" s="16"/>
      <c r="E280" s="16"/>
      <c r="F280" s="16"/>
    </row>
    <row r="281" spans="4:6" ht="14.25">
      <c r="D281" s="16"/>
      <c r="E281" s="16"/>
      <c r="F281" s="16"/>
    </row>
    <row r="282" spans="4:6" ht="14.25">
      <c r="D282" s="16"/>
      <c r="E282" s="16"/>
      <c r="F282" s="16"/>
    </row>
    <row r="283" spans="4:6" ht="14.25">
      <c r="D283" s="16"/>
      <c r="E283" s="16"/>
      <c r="F283" s="16"/>
    </row>
    <row r="284" spans="4:6" ht="14.25">
      <c r="D284" s="16"/>
      <c r="E284" s="16"/>
      <c r="F284" s="16"/>
    </row>
    <row r="285" spans="4:6" ht="14.25">
      <c r="D285" s="16"/>
      <c r="E285" s="16"/>
      <c r="F285" s="16"/>
    </row>
    <row r="286" spans="4:6" ht="14.25">
      <c r="D286" s="16"/>
      <c r="E286" s="16"/>
      <c r="F286" s="16"/>
    </row>
    <row r="287" spans="4:6" ht="14.25">
      <c r="D287" s="16"/>
      <c r="E287" s="16"/>
      <c r="F287" s="16"/>
    </row>
    <row r="288" spans="4:6" ht="14.25">
      <c r="D288" s="16"/>
      <c r="E288" s="16"/>
      <c r="F288" s="16"/>
    </row>
    <row r="289" spans="4:6" ht="14.25">
      <c r="D289" s="16"/>
      <c r="E289" s="16"/>
      <c r="F289" s="16"/>
    </row>
    <row r="290" spans="4:6" ht="14.25">
      <c r="D290" s="16"/>
      <c r="E290" s="16"/>
      <c r="F290" s="16"/>
    </row>
    <row r="291" spans="4:6" ht="14.25">
      <c r="D291" s="16"/>
      <c r="E291" s="16"/>
      <c r="F291" s="16"/>
    </row>
    <row r="292" spans="4:6" ht="14.25">
      <c r="D292" s="16"/>
      <c r="E292" s="16"/>
      <c r="F292" s="16"/>
    </row>
    <row r="293" spans="4:6" ht="14.25">
      <c r="D293" s="16"/>
      <c r="E293" s="16"/>
      <c r="F293" s="16"/>
    </row>
    <row r="294" spans="4:6" ht="14.25">
      <c r="D294" s="16"/>
      <c r="E294" s="16"/>
      <c r="F294" s="16"/>
    </row>
    <row r="295" spans="4:6" ht="14.25">
      <c r="D295" s="16"/>
      <c r="E295" s="16"/>
      <c r="F295" s="16"/>
    </row>
    <row r="296" spans="4:6" ht="14.25">
      <c r="D296" s="16"/>
      <c r="E296" s="16"/>
      <c r="F296" s="16"/>
    </row>
    <row r="297" spans="4:6" ht="14.25">
      <c r="D297" s="16"/>
      <c r="E297" s="16"/>
      <c r="F297" s="16"/>
    </row>
    <row r="298" spans="4:6" ht="14.25">
      <c r="D298" s="16"/>
      <c r="E298" s="16"/>
      <c r="F298" s="16"/>
    </row>
    <row r="299" spans="4:6" ht="14.25">
      <c r="D299" s="16"/>
      <c r="E299" s="16"/>
      <c r="F299" s="16"/>
    </row>
    <row r="300" spans="4:6" ht="14.25">
      <c r="D300" s="16"/>
      <c r="E300" s="16"/>
      <c r="F300" s="16"/>
    </row>
    <row r="301" spans="4:6" ht="14.25">
      <c r="D301" s="16"/>
      <c r="E301" s="16"/>
      <c r="F301" s="16"/>
    </row>
    <row r="302" spans="4:6" ht="14.25">
      <c r="D302" s="16"/>
      <c r="E302" s="16"/>
      <c r="F302" s="16"/>
    </row>
    <row r="303" spans="4:6" ht="14.25">
      <c r="D303" s="16"/>
      <c r="E303" s="16"/>
      <c r="F303" s="16"/>
    </row>
    <row r="304" spans="4:6" ht="14.25">
      <c r="D304" s="16"/>
      <c r="E304" s="16"/>
      <c r="F304" s="16"/>
    </row>
    <row r="305" spans="4:6" ht="14.25">
      <c r="D305" s="16"/>
      <c r="E305" s="16"/>
      <c r="F305" s="16"/>
    </row>
    <row r="306" spans="4:6" ht="14.25">
      <c r="D306" s="16"/>
      <c r="E306" s="16"/>
      <c r="F306" s="16"/>
    </row>
    <row r="307" spans="4:6" ht="14.25">
      <c r="D307" s="16"/>
      <c r="E307" s="16"/>
      <c r="F307" s="16"/>
    </row>
    <row r="308" spans="4:6" ht="14.25">
      <c r="D308" s="16"/>
      <c r="E308" s="16"/>
      <c r="F308" s="16"/>
    </row>
    <row r="309" spans="4:6" ht="14.25">
      <c r="D309" s="16"/>
      <c r="E309" s="16"/>
      <c r="F309" s="16"/>
    </row>
    <row r="310" spans="4:6" ht="14.25">
      <c r="D310" s="16"/>
      <c r="E310" s="16"/>
      <c r="F310" s="16"/>
    </row>
    <row r="311" spans="4:6" ht="14.25">
      <c r="D311" s="16"/>
      <c r="E311" s="16"/>
      <c r="F311" s="16"/>
    </row>
    <row r="312" spans="4:6" ht="14.25">
      <c r="D312" s="16"/>
      <c r="E312" s="16"/>
      <c r="F312" s="16"/>
    </row>
    <row r="313" spans="4:6" ht="14.25">
      <c r="D313" s="16"/>
      <c r="E313" s="16"/>
      <c r="F313" s="16"/>
    </row>
    <row r="314" spans="4:6" ht="14.25">
      <c r="D314" s="16"/>
      <c r="E314" s="16"/>
      <c r="F314" s="16"/>
    </row>
    <row r="315" spans="4:6" ht="14.25">
      <c r="D315" s="16"/>
      <c r="E315" s="16"/>
      <c r="F315" s="16"/>
    </row>
    <row r="316" spans="4:6" ht="14.25">
      <c r="D316" s="16"/>
      <c r="E316" s="16"/>
      <c r="F316" s="16"/>
    </row>
    <row r="317" spans="4:6" ht="14.25">
      <c r="D317" s="16"/>
      <c r="E317" s="16"/>
      <c r="F317" s="16"/>
    </row>
    <row r="318" spans="4:6" ht="14.25">
      <c r="D318" s="16"/>
      <c r="E318" s="16"/>
      <c r="F318" s="16"/>
    </row>
    <row r="319" spans="4:6" ht="14.25">
      <c r="D319" s="16"/>
      <c r="E319" s="16"/>
      <c r="F319" s="16"/>
    </row>
    <row r="320" spans="4:6" ht="14.25">
      <c r="D320" s="16"/>
      <c r="E320" s="16"/>
      <c r="F320" s="16"/>
    </row>
    <row r="321" spans="4:6" ht="14.25">
      <c r="D321" s="16"/>
      <c r="E321" s="16"/>
      <c r="F321" s="16"/>
    </row>
    <row r="322" spans="4:6" ht="14.25">
      <c r="D322" s="16"/>
      <c r="E322" s="16"/>
      <c r="F322" s="16"/>
    </row>
    <row r="323" spans="4:6" ht="14.25">
      <c r="D323" s="16"/>
      <c r="E323" s="16"/>
      <c r="F323" s="16"/>
    </row>
    <row r="324" spans="4:6" ht="14.25">
      <c r="D324" s="16"/>
      <c r="E324" s="16"/>
      <c r="F324" s="16"/>
    </row>
    <row r="325" spans="4:6" ht="14.25">
      <c r="D325" s="16"/>
      <c r="E325" s="16"/>
      <c r="F325" s="16"/>
    </row>
    <row r="326" spans="4:6" ht="14.25">
      <c r="D326" s="16"/>
      <c r="E326" s="16"/>
      <c r="F326" s="16"/>
    </row>
    <row r="327" spans="4:6" ht="14.25">
      <c r="D327" s="16"/>
      <c r="E327" s="16"/>
      <c r="F327" s="16"/>
    </row>
    <row r="328" spans="4:6" ht="14.25">
      <c r="D328" s="16"/>
      <c r="E328" s="16"/>
      <c r="F328" s="16"/>
    </row>
    <row r="329" spans="4:6" ht="14.25">
      <c r="D329" s="16"/>
      <c r="E329" s="16"/>
      <c r="F329" s="16"/>
    </row>
    <row r="330" spans="4:6" ht="14.25">
      <c r="D330" s="16"/>
      <c r="E330" s="16"/>
      <c r="F330" s="16"/>
    </row>
    <row r="331" spans="4:6" ht="14.25">
      <c r="D331" s="16"/>
      <c r="E331" s="16"/>
      <c r="F331" s="16"/>
    </row>
    <row r="332" spans="4:6" ht="14.25">
      <c r="D332" s="16"/>
      <c r="E332" s="16"/>
      <c r="F332" s="16"/>
    </row>
    <row r="333" spans="4:6" ht="14.25">
      <c r="D333" s="16"/>
      <c r="E333" s="16"/>
      <c r="F333" s="16"/>
    </row>
    <row r="334" spans="4:6" ht="14.25">
      <c r="D334" s="16"/>
      <c r="E334" s="16"/>
      <c r="F334" s="16"/>
    </row>
    <row r="335" spans="4:6" ht="14.25">
      <c r="D335" s="16"/>
      <c r="E335" s="16"/>
      <c r="F335" s="16"/>
    </row>
    <row r="336" spans="4:6" ht="14.25">
      <c r="D336" s="16"/>
      <c r="E336" s="16"/>
      <c r="F336" s="16"/>
    </row>
    <row r="337" spans="4:6" ht="14.25">
      <c r="D337" s="16"/>
      <c r="E337" s="16"/>
      <c r="F337" s="16"/>
    </row>
    <row r="338" spans="4:6" ht="14.25">
      <c r="D338" s="16"/>
      <c r="E338" s="16"/>
      <c r="F338" s="16"/>
    </row>
    <row r="339" spans="4:6" ht="14.25">
      <c r="D339" s="16"/>
      <c r="E339" s="16"/>
      <c r="F339" s="16"/>
    </row>
    <row r="340" spans="4:6" ht="14.25">
      <c r="D340" s="16"/>
      <c r="E340" s="16"/>
      <c r="F340" s="16"/>
    </row>
    <row r="341" spans="4:6" ht="14.25">
      <c r="D341" s="16"/>
      <c r="E341" s="16"/>
      <c r="F341" s="16"/>
    </row>
    <row r="342" spans="4:6" ht="14.25">
      <c r="D342" s="16"/>
      <c r="E342" s="16"/>
      <c r="F342" s="16"/>
    </row>
    <row r="343" spans="4:6" ht="14.25">
      <c r="D343" s="16"/>
      <c r="E343" s="16"/>
      <c r="F343" s="16"/>
    </row>
    <row r="344" spans="4:6" ht="14.25">
      <c r="D344" s="16"/>
      <c r="E344" s="16"/>
      <c r="F344" s="16"/>
    </row>
    <row r="345" spans="4:6" ht="14.25">
      <c r="D345" s="16"/>
      <c r="E345" s="16"/>
      <c r="F345" s="16"/>
    </row>
    <row r="346" spans="4:6" ht="14.25">
      <c r="D346" s="16"/>
      <c r="E346" s="16"/>
      <c r="F346" s="16"/>
    </row>
    <row r="347" spans="4:6" ht="14.25">
      <c r="D347" s="16"/>
      <c r="E347" s="16"/>
      <c r="F347" s="16"/>
    </row>
    <row r="348" spans="4:6" ht="14.25">
      <c r="D348" s="16"/>
      <c r="E348" s="16"/>
      <c r="F348" s="16"/>
    </row>
    <row r="349" spans="4:6" ht="14.25">
      <c r="D349" s="16"/>
      <c r="E349" s="16"/>
      <c r="F349" s="16"/>
    </row>
    <row r="350" spans="4:6" ht="14.25">
      <c r="D350" s="16"/>
      <c r="E350" s="16"/>
      <c r="F350" s="16"/>
    </row>
    <row r="351" spans="4:6" ht="14.25">
      <c r="D351" s="16"/>
      <c r="E351" s="16"/>
      <c r="F351" s="16"/>
    </row>
    <row r="352" spans="4:6" ht="14.25">
      <c r="D352" s="16"/>
      <c r="E352" s="16"/>
      <c r="F352" s="16"/>
    </row>
    <row r="353" spans="4:6" ht="14.25">
      <c r="D353" s="16"/>
      <c r="E353" s="16"/>
      <c r="F353" s="16"/>
    </row>
    <row r="354" spans="4:6" ht="14.25">
      <c r="D354" s="16"/>
      <c r="E354" s="16"/>
      <c r="F354" s="16"/>
    </row>
    <row r="355" spans="4:6" ht="14.25">
      <c r="D355" s="16"/>
      <c r="E355" s="16"/>
      <c r="F355" s="16"/>
    </row>
    <row r="356" spans="4:6" ht="14.25">
      <c r="D356" s="16"/>
      <c r="E356" s="16"/>
      <c r="F356" s="16"/>
    </row>
    <row r="357" spans="4:6" ht="14.25">
      <c r="D357" s="16"/>
      <c r="E357" s="16"/>
      <c r="F357" s="16"/>
    </row>
    <row r="358" spans="4:6" ht="14.25">
      <c r="D358" s="16"/>
      <c r="E358" s="16"/>
      <c r="F358" s="16"/>
    </row>
    <row r="359" spans="4:6" ht="14.25">
      <c r="D359" s="16"/>
      <c r="E359" s="16"/>
      <c r="F359" s="16"/>
    </row>
    <row r="360" spans="4:6" ht="14.25">
      <c r="D360" s="16"/>
      <c r="E360" s="16"/>
      <c r="F360" s="16"/>
    </row>
    <row r="361" spans="4:6" ht="14.25">
      <c r="D361" s="16"/>
      <c r="E361" s="16"/>
      <c r="F361" s="16"/>
    </row>
    <row r="362" spans="4:6" ht="14.25">
      <c r="D362" s="16"/>
      <c r="E362" s="16"/>
      <c r="F362" s="16"/>
    </row>
    <row r="363" spans="4:6" ht="14.25">
      <c r="D363" s="16"/>
      <c r="E363" s="16"/>
      <c r="F363" s="16"/>
    </row>
    <row r="364" spans="4:6" ht="14.25">
      <c r="D364" s="16"/>
      <c r="E364" s="16"/>
      <c r="F364" s="16"/>
    </row>
    <row r="365" spans="4:6" ht="14.25">
      <c r="D365" s="16"/>
      <c r="E365" s="16"/>
      <c r="F365" s="16"/>
    </row>
    <row r="366" spans="4:6" ht="14.25">
      <c r="D366" s="16"/>
      <c r="E366" s="16"/>
      <c r="F366" s="16"/>
    </row>
    <row r="367" spans="4:6" ht="14.25">
      <c r="D367" s="16"/>
      <c r="E367" s="16"/>
      <c r="F367" s="16"/>
    </row>
    <row r="368" spans="4:6" ht="14.25">
      <c r="D368" s="16"/>
      <c r="E368" s="16"/>
      <c r="F368" s="16"/>
    </row>
    <row r="369" spans="4:6" ht="14.25">
      <c r="D369" s="16"/>
      <c r="E369" s="16"/>
      <c r="F369" s="16"/>
    </row>
    <row r="370" spans="4:6" ht="14.25">
      <c r="D370" s="16"/>
      <c r="E370" s="16"/>
      <c r="F370" s="16"/>
    </row>
    <row r="371" spans="4:6" ht="14.25">
      <c r="D371" s="16"/>
      <c r="E371" s="16"/>
      <c r="F371" s="16"/>
    </row>
    <row r="372" spans="4:6" ht="14.25">
      <c r="D372" s="16"/>
      <c r="E372" s="16"/>
      <c r="F372" s="16"/>
    </row>
    <row r="373" spans="4:6" ht="14.25">
      <c r="D373" s="16"/>
      <c r="E373" s="16"/>
      <c r="F373" s="16"/>
    </row>
    <row r="374" spans="4:6" ht="14.25">
      <c r="D374" s="16"/>
      <c r="E374" s="16"/>
      <c r="F374" s="16"/>
    </row>
    <row r="375" spans="4:6" ht="14.25">
      <c r="D375" s="16"/>
      <c r="E375" s="16"/>
      <c r="F375" s="16"/>
    </row>
    <row r="376" spans="4:6" ht="14.25">
      <c r="D376" s="16"/>
      <c r="E376" s="16"/>
      <c r="F376" s="16"/>
    </row>
    <row r="377" spans="4:6" ht="14.25">
      <c r="D377" s="16"/>
      <c r="E377" s="16"/>
      <c r="F377" s="16"/>
    </row>
    <row r="378" spans="4:6" ht="14.25">
      <c r="D378" s="16"/>
      <c r="E378" s="16"/>
      <c r="F378" s="16"/>
    </row>
    <row r="379" spans="4:6" ht="14.25">
      <c r="D379" s="16"/>
      <c r="E379" s="16"/>
      <c r="F379" s="16"/>
    </row>
    <row r="380" spans="4:6" ht="14.25">
      <c r="D380" s="16"/>
      <c r="E380" s="16"/>
      <c r="F380" s="16"/>
    </row>
    <row r="381" spans="4:6" ht="14.25">
      <c r="D381" s="16"/>
      <c r="E381" s="16"/>
      <c r="F381" s="16"/>
    </row>
    <row r="382" spans="4:6" ht="14.25">
      <c r="D382" s="16"/>
      <c r="E382" s="16"/>
      <c r="F382" s="16"/>
    </row>
    <row r="383" spans="4:6" ht="14.25">
      <c r="D383" s="16"/>
      <c r="E383" s="16"/>
      <c r="F383" s="16"/>
    </row>
    <row r="384" spans="4:6" ht="14.25">
      <c r="D384" s="16"/>
      <c r="E384" s="16"/>
      <c r="F384" s="16"/>
    </row>
    <row r="385" spans="4:6" ht="14.25">
      <c r="D385" s="16"/>
      <c r="E385" s="16"/>
      <c r="F385" s="16"/>
    </row>
    <row r="386" spans="4:6" ht="14.25">
      <c r="D386" s="16"/>
      <c r="E386" s="16"/>
      <c r="F386" s="16"/>
    </row>
    <row r="387" spans="4:6" ht="14.25">
      <c r="D387" s="16"/>
      <c r="E387" s="16"/>
      <c r="F387" s="16"/>
    </row>
    <row r="388" spans="4:6" ht="14.25">
      <c r="D388" s="16"/>
      <c r="E388" s="16"/>
      <c r="F388" s="16"/>
    </row>
    <row r="389" spans="4:6" ht="14.25">
      <c r="D389" s="16"/>
      <c r="E389" s="16"/>
      <c r="F389" s="16"/>
    </row>
    <row r="390" spans="4:6" ht="14.25">
      <c r="D390" s="16"/>
      <c r="E390" s="16"/>
      <c r="F390" s="16"/>
    </row>
    <row r="391" spans="4:6" ht="14.25">
      <c r="D391" s="16"/>
      <c r="E391" s="16"/>
      <c r="F391" s="16"/>
    </row>
    <row r="392" spans="4:6" ht="14.25">
      <c r="D392" s="16"/>
      <c r="E392" s="16"/>
      <c r="F392" s="16"/>
    </row>
    <row r="393" spans="4:6" ht="14.25">
      <c r="D393" s="16"/>
      <c r="E393" s="16"/>
      <c r="F393" s="16"/>
    </row>
    <row r="394" spans="4:6" ht="14.25">
      <c r="D394" s="16"/>
      <c r="E394" s="16"/>
      <c r="F394" s="16"/>
    </row>
    <row r="395" spans="4:6" ht="14.25">
      <c r="D395" s="16"/>
      <c r="E395" s="16"/>
      <c r="F395" s="16"/>
    </row>
    <row r="396" spans="4:6" ht="14.25">
      <c r="D396" s="16"/>
      <c r="E396" s="16"/>
      <c r="F396" s="16"/>
    </row>
    <row r="397" spans="4:6" ht="14.25">
      <c r="D397" s="16"/>
      <c r="E397" s="16"/>
      <c r="F397" s="16"/>
    </row>
    <row r="398" spans="4:6" ht="14.25">
      <c r="D398" s="16"/>
      <c r="E398" s="16"/>
      <c r="F398" s="16"/>
    </row>
    <row r="399" spans="4:6" ht="14.25">
      <c r="D399" s="16"/>
      <c r="E399" s="16"/>
      <c r="F399" s="16"/>
    </row>
    <row r="400" spans="4:6" ht="14.25">
      <c r="D400" s="16"/>
      <c r="E400" s="16"/>
      <c r="F400" s="16"/>
    </row>
    <row r="401" spans="4:6" ht="14.25">
      <c r="D401" s="16"/>
      <c r="E401" s="16"/>
      <c r="F401" s="16"/>
    </row>
    <row r="402" spans="4:6" ht="14.25">
      <c r="D402" s="16"/>
      <c r="E402" s="16"/>
      <c r="F402" s="16"/>
    </row>
    <row r="403" spans="4:6" ht="14.25">
      <c r="D403" s="16"/>
      <c r="E403" s="16"/>
      <c r="F403" s="16"/>
    </row>
    <row r="404" spans="4:6" ht="14.25">
      <c r="D404" s="16"/>
      <c r="E404" s="16"/>
      <c r="F404" s="16"/>
    </row>
    <row r="405" spans="4:6" ht="14.25">
      <c r="D405" s="16"/>
      <c r="E405" s="16"/>
      <c r="F405" s="16"/>
    </row>
    <row r="406" spans="4:6" ht="14.25">
      <c r="D406" s="16"/>
      <c r="E406" s="16"/>
      <c r="F406" s="16"/>
    </row>
    <row r="407" spans="4:6" ht="14.25">
      <c r="D407" s="16"/>
      <c r="E407" s="16"/>
      <c r="F407" s="16"/>
    </row>
    <row r="408" spans="4:6" ht="14.25">
      <c r="D408" s="16"/>
      <c r="E408" s="16"/>
      <c r="F408" s="16"/>
    </row>
    <row r="409" spans="4:6" ht="14.25">
      <c r="D409" s="16"/>
      <c r="E409" s="16"/>
      <c r="F409" s="16"/>
    </row>
    <row r="410" spans="4:6" ht="14.25">
      <c r="D410" s="16"/>
      <c r="E410" s="16"/>
      <c r="F410" s="16"/>
    </row>
    <row r="411" spans="4:6" ht="14.25">
      <c r="D411" s="16"/>
      <c r="E411" s="16"/>
      <c r="F411" s="16"/>
    </row>
    <row r="412" spans="4:6" ht="14.25">
      <c r="D412" s="16"/>
      <c r="E412" s="16"/>
      <c r="F412" s="16"/>
    </row>
    <row r="413" spans="4:6" ht="14.25">
      <c r="D413" s="16"/>
      <c r="E413" s="16"/>
      <c r="F413" s="16"/>
    </row>
    <row r="414" spans="4:6" ht="14.25">
      <c r="D414" s="16"/>
      <c r="E414" s="16"/>
      <c r="F414" s="16"/>
    </row>
    <row r="415" spans="4:6" ht="14.25">
      <c r="D415" s="16"/>
      <c r="E415" s="16"/>
      <c r="F415" s="16"/>
    </row>
    <row r="416" spans="4:6" ht="14.25">
      <c r="D416" s="16"/>
      <c r="E416" s="16"/>
      <c r="F416" s="16"/>
    </row>
    <row r="417" spans="4:6" ht="14.25">
      <c r="D417" s="16"/>
      <c r="E417" s="16"/>
      <c r="F417" s="16"/>
    </row>
    <row r="418" spans="4:6" ht="14.25">
      <c r="D418" s="16"/>
      <c r="E418" s="16"/>
      <c r="F418" s="16"/>
    </row>
    <row r="419" spans="4:6" ht="14.25">
      <c r="D419" s="16"/>
      <c r="E419" s="16"/>
      <c r="F419" s="16"/>
    </row>
    <row r="420" spans="4:6" ht="14.25">
      <c r="D420" s="16"/>
      <c r="E420" s="16"/>
      <c r="F420" s="16"/>
    </row>
    <row r="421" spans="4:6" ht="14.25">
      <c r="D421" s="16"/>
      <c r="E421" s="16"/>
      <c r="F421" s="16"/>
    </row>
    <row r="422" spans="4:6" ht="14.25">
      <c r="D422" s="16"/>
      <c r="E422" s="16"/>
      <c r="F422" s="16"/>
    </row>
    <row r="423" spans="4:6" ht="14.25">
      <c r="D423" s="16"/>
      <c r="E423" s="16"/>
      <c r="F423" s="16"/>
    </row>
    <row r="424" spans="4:6" ht="14.25">
      <c r="D424" s="16"/>
      <c r="E424" s="16"/>
      <c r="F424" s="16"/>
    </row>
    <row r="425" spans="4:6" ht="14.25">
      <c r="D425" s="16"/>
      <c r="E425" s="16"/>
      <c r="F425" s="16"/>
    </row>
    <row r="426" spans="4:6" ht="14.25">
      <c r="D426" s="16"/>
      <c r="E426" s="16"/>
      <c r="F426" s="16"/>
    </row>
    <row r="427" spans="4:6" ht="14.25">
      <c r="D427" s="16"/>
      <c r="E427" s="16"/>
      <c r="F427" s="16"/>
    </row>
    <row r="428" spans="4:6" ht="14.25">
      <c r="D428" s="16"/>
      <c r="E428" s="16"/>
      <c r="F428" s="16"/>
    </row>
    <row r="429" spans="4:6" ht="14.25">
      <c r="D429" s="16"/>
      <c r="E429" s="16"/>
      <c r="F429" s="16"/>
    </row>
    <row r="430" spans="4:6" ht="14.25">
      <c r="D430" s="16"/>
      <c r="E430" s="16"/>
      <c r="F430" s="16"/>
    </row>
    <row r="431" spans="4:6" ht="14.25">
      <c r="D431" s="16"/>
      <c r="E431" s="16"/>
      <c r="F431" s="16"/>
    </row>
    <row r="432" spans="4:6" ht="14.25">
      <c r="D432" s="16"/>
      <c r="E432" s="16"/>
      <c r="F432" s="16"/>
    </row>
    <row r="433" spans="4:6" ht="14.25">
      <c r="D433" s="16"/>
      <c r="E433" s="16"/>
      <c r="F433" s="16"/>
    </row>
    <row r="434" spans="4:6" ht="14.25">
      <c r="D434" s="16"/>
      <c r="E434" s="16"/>
      <c r="F434" s="16"/>
    </row>
    <row r="435" spans="4:6" ht="14.25">
      <c r="D435" s="16"/>
      <c r="E435" s="16"/>
      <c r="F435" s="16"/>
    </row>
    <row r="436" spans="4:6" ht="14.25">
      <c r="D436" s="16"/>
      <c r="E436" s="16"/>
      <c r="F436" s="16"/>
    </row>
    <row r="437" spans="4:6" ht="14.25">
      <c r="D437" s="16"/>
      <c r="E437" s="16"/>
      <c r="F437" s="16"/>
    </row>
    <row r="438" spans="4:6" ht="14.25">
      <c r="D438" s="16"/>
      <c r="E438" s="16"/>
      <c r="F438" s="16"/>
    </row>
    <row r="439" spans="4:6" ht="14.25">
      <c r="D439" s="16"/>
      <c r="E439" s="16"/>
      <c r="F439" s="16"/>
    </row>
    <row r="440" spans="4:6" ht="14.25">
      <c r="D440" s="16"/>
      <c r="E440" s="16"/>
      <c r="F440" s="16"/>
    </row>
    <row r="441" spans="4:6" ht="14.25">
      <c r="D441" s="16"/>
      <c r="E441" s="16"/>
      <c r="F441" s="16"/>
    </row>
    <row r="442" spans="4:6" ht="14.25">
      <c r="D442" s="16"/>
      <c r="E442" s="16"/>
      <c r="F442" s="16"/>
    </row>
    <row r="443" spans="4:6" ht="14.25">
      <c r="D443" s="16"/>
      <c r="E443" s="16"/>
      <c r="F443" s="16"/>
    </row>
    <row r="444" spans="4:6" ht="14.25">
      <c r="D444" s="16"/>
      <c r="E444" s="16"/>
      <c r="F444" s="16"/>
    </row>
    <row r="445" spans="4:6" ht="14.25">
      <c r="D445" s="16"/>
      <c r="E445" s="16"/>
      <c r="F445" s="16"/>
    </row>
    <row r="446" spans="4:6" ht="14.25">
      <c r="D446" s="16"/>
      <c r="E446" s="16"/>
      <c r="F446" s="16"/>
    </row>
    <row r="447" spans="4:6" ht="14.25">
      <c r="D447" s="16"/>
      <c r="E447" s="16"/>
      <c r="F447" s="16"/>
    </row>
    <row r="448" spans="4:6" ht="14.25">
      <c r="D448" s="16"/>
      <c r="E448" s="16"/>
      <c r="F448" s="16"/>
    </row>
    <row r="449" spans="4:6" ht="14.25">
      <c r="D449" s="16"/>
      <c r="E449" s="16"/>
      <c r="F449" s="16"/>
    </row>
    <row r="450" spans="4:6" ht="14.25">
      <c r="D450" s="16"/>
      <c r="E450" s="16"/>
      <c r="F450" s="16"/>
    </row>
    <row r="451" spans="4:6" ht="14.25">
      <c r="D451" s="16"/>
      <c r="E451" s="16"/>
      <c r="F451" s="16"/>
    </row>
    <row r="452" spans="4:6" ht="14.25">
      <c r="D452" s="16"/>
      <c r="E452" s="16"/>
      <c r="F452" s="16"/>
    </row>
    <row r="453" spans="4:6" ht="14.25">
      <c r="D453" s="16"/>
      <c r="E453" s="16"/>
      <c r="F453" s="16"/>
    </row>
    <row r="454" spans="4:6" ht="14.25">
      <c r="D454" s="16"/>
      <c r="E454" s="16"/>
      <c r="F454" s="16"/>
    </row>
    <row r="455" spans="4:6" ht="14.25">
      <c r="D455" s="16"/>
      <c r="E455" s="16"/>
      <c r="F455" s="16"/>
    </row>
    <row r="456" spans="4:6" ht="14.25">
      <c r="D456" s="16"/>
      <c r="E456" s="16"/>
      <c r="F456" s="16"/>
    </row>
    <row r="457" spans="4:6" ht="14.25">
      <c r="D457" s="16"/>
      <c r="E457" s="16"/>
      <c r="F457" s="16"/>
    </row>
    <row r="458" spans="4:6" ht="14.25">
      <c r="D458" s="16"/>
      <c r="E458" s="16"/>
      <c r="F458" s="16"/>
    </row>
    <row r="459" spans="4:6" ht="14.25">
      <c r="D459" s="16"/>
      <c r="E459" s="16"/>
      <c r="F459" s="16"/>
    </row>
    <row r="460" spans="4:6" ht="14.25">
      <c r="D460" s="16"/>
      <c r="E460" s="16"/>
      <c r="F460" s="16"/>
    </row>
    <row r="461" spans="4:6" ht="14.25">
      <c r="D461" s="16"/>
      <c r="E461" s="16"/>
      <c r="F461" s="16"/>
    </row>
    <row r="462" spans="4:6" ht="14.25">
      <c r="D462" s="16"/>
      <c r="E462" s="16"/>
      <c r="F462" s="16"/>
    </row>
    <row r="463" spans="4:6" ht="14.25">
      <c r="D463" s="16"/>
      <c r="E463" s="16"/>
      <c r="F463" s="16"/>
    </row>
    <row r="464" spans="4:6" ht="14.25">
      <c r="D464" s="16"/>
      <c r="E464" s="16"/>
      <c r="F464" s="16"/>
    </row>
    <row r="465" spans="4:6" ht="14.25">
      <c r="D465" s="16"/>
      <c r="E465" s="16"/>
      <c r="F465" s="16"/>
    </row>
    <row r="466" spans="4:6" ht="14.25">
      <c r="D466" s="16"/>
      <c r="E466" s="16"/>
      <c r="F466" s="16"/>
    </row>
    <row r="467" spans="4:6" ht="14.25">
      <c r="D467" s="16"/>
      <c r="E467" s="16"/>
      <c r="F467" s="16"/>
    </row>
    <row r="468" spans="4:6" ht="14.25">
      <c r="D468" s="16"/>
      <c r="E468" s="16"/>
      <c r="F468" s="16"/>
    </row>
    <row r="469" spans="4:6" ht="14.25">
      <c r="D469" s="16"/>
      <c r="E469" s="16"/>
      <c r="F469" s="16"/>
    </row>
    <row r="470" spans="4:6" ht="14.25">
      <c r="D470" s="16"/>
      <c r="E470" s="16"/>
      <c r="F470" s="16"/>
    </row>
    <row r="471" spans="4:6" ht="14.25">
      <c r="D471" s="16"/>
      <c r="E471" s="16"/>
      <c r="F471" s="16"/>
    </row>
    <row r="472" spans="4:6" ht="14.25">
      <c r="D472" s="16"/>
      <c r="E472" s="16"/>
      <c r="F472" s="16"/>
    </row>
    <row r="473" spans="4:6" ht="14.25">
      <c r="D473" s="16"/>
      <c r="E473" s="16"/>
      <c r="F473" s="16"/>
    </row>
    <row r="474" spans="4:6" ht="14.25">
      <c r="D474" s="16"/>
      <c r="E474" s="16"/>
      <c r="F474" s="16"/>
    </row>
    <row r="475" spans="4:6" ht="14.25">
      <c r="D475" s="16"/>
      <c r="E475" s="16"/>
      <c r="F475" s="16"/>
    </row>
    <row r="476" spans="4:6" ht="14.25">
      <c r="D476" s="16"/>
      <c r="E476" s="16"/>
      <c r="F476" s="16"/>
    </row>
    <row r="477" spans="4:6" ht="14.25">
      <c r="D477" s="16"/>
      <c r="E477" s="16"/>
      <c r="F477" s="16"/>
    </row>
    <row r="478" spans="4:6" ht="14.25">
      <c r="D478" s="16"/>
      <c r="E478" s="16"/>
      <c r="F478" s="16"/>
    </row>
    <row r="479" spans="4:6" ht="14.25">
      <c r="D479" s="16"/>
      <c r="E479" s="16"/>
      <c r="F479" s="16"/>
    </row>
    <row r="480" spans="4:6" ht="14.25">
      <c r="D480" s="16"/>
      <c r="E480" s="16"/>
      <c r="F480" s="16"/>
    </row>
    <row r="481" spans="4:6" ht="14.25">
      <c r="D481" s="16"/>
      <c r="E481" s="16"/>
      <c r="F481" s="16"/>
    </row>
    <row r="482" spans="4:6" ht="14.25">
      <c r="D482" s="16"/>
      <c r="E482" s="16"/>
      <c r="F482" s="16"/>
    </row>
    <row r="483" spans="4:6" ht="14.25">
      <c r="D483" s="16"/>
      <c r="E483" s="16"/>
      <c r="F483" s="16"/>
    </row>
    <row r="484" spans="4:6" ht="14.25">
      <c r="D484" s="16"/>
      <c r="E484" s="16"/>
      <c r="F484" s="16"/>
    </row>
    <row r="485" spans="4:6" ht="14.25">
      <c r="D485" s="16"/>
      <c r="E485" s="16"/>
      <c r="F485" s="16"/>
    </row>
    <row r="486" spans="4:6" ht="14.25">
      <c r="D486" s="16"/>
      <c r="E486" s="16"/>
      <c r="F486" s="16"/>
    </row>
    <row r="487" spans="4:6" ht="14.25">
      <c r="D487" s="16"/>
      <c r="E487" s="16"/>
      <c r="F487" s="16"/>
    </row>
    <row r="488" spans="4:6" ht="14.25">
      <c r="D488" s="16"/>
      <c r="E488" s="16"/>
      <c r="F488" s="16"/>
    </row>
    <row r="489" spans="4:6" ht="14.25">
      <c r="D489" s="16"/>
      <c r="E489" s="16"/>
      <c r="F489" s="16"/>
    </row>
    <row r="490" spans="4:6" ht="14.25">
      <c r="D490" s="16"/>
      <c r="E490" s="16"/>
      <c r="F490" s="16"/>
    </row>
    <row r="491" spans="4:6" ht="14.25">
      <c r="D491" s="16"/>
      <c r="E491" s="16"/>
      <c r="F491" s="16"/>
    </row>
    <row r="492" spans="4:6" ht="14.25">
      <c r="D492" s="16"/>
      <c r="E492" s="16"/>
      <c r="F492" s="16"/>
    </row>
    <row r="493" spans="4:6" ht="14.25">
      <c r="D493" s="16"/>
      <c r="E493" s="16"/>
      <c r="F493" s="16"/>
    </row>
    <row r="494" spans="4:6" ht="14.25">
      <c r="D494" s="16"/>
      <c r="E494" s="16"/>
      <c r="F494" s="16"/>
    </row>
    <row r="495" spans="4:6" ht="14.25">
      <c r="D495" s="16"/>
      <c r="E495" s="16"/>
      <c r="F495" s="16"/>
    </row>
    <row r="496" spans="4:6" ht="14.25">
      <c r="D496" s="16"/>
      <c r="E496" s="16"/>
      <c r="F496" s="16"/>
    </row>
    <row r="497" spans="4:6" ht="14.25">
      <c r="D497" s="16"/>
      <c r="E497" s="16"/>
      <c r="F497" s="16"/>
    </row>
    <row r="498" spans="4:6" ht="14.25">
      <c r="D498" s="16"/>
      <c r="E498" s="16"/>
      <c r="F498" s="16"/>
    </row>
    <row r="499" spans="4:6" ht="14.25">
      <c r="D499" s="16"/>
      <c r="E499" s="16"/>
      <c r="F499" s="16"/>
    </row>
    <row r="500" spans="4:6" ht="14.25">
      <c r="D500" s="16"/>
      <c r="E500" s="16"/>
      <c r="F500" s="16"/>
    </row>
    <row r="501" spans="4:6" ht="14.25">
      <c r="D501" s="16"/>
      <c r="E501" s="16"/>
      <c r="F501" s="16"/>
    </row>
    <row r="502" spans="4:6" ht="14.25">
      <c r="D502" s="16"/>
      <c r="E502" s="16"/>
      <c r="F502" s="16"/>
    </row>
    <row r="503" spans="4:6" ht="14.25">
      <c r="D503" s="16"/>
      <c r="E503" s="16"/>
      <c r="F503" s="16"/>
    </row>
    <row r="504" spans="4:6" ht="14.25">
      <c r="D504" s="16"/>
      <c r="E504" s="16"/>
      <c r="F504" s="16"/>
    </row>
    <row r="505" spans="4:6" ht="14.25">
      <c r="D505" s="16"/>
      <c r="E505" s="16"/>
      <c r="F505" s="16"/>
    </row>
    <row r="506" spans="4:6" ht="14.25">
      <c r="D506" s="16"/>
      <c r="E506" s="16"/>
      <c r="F506" s="16"/>
    </row>
    <row r="507" spans="4:6" ht="14.25">
      <c r="D507" s="16"/>
      <c r="E507" s="16"/>
      <c r="F507" s="16"/>
    </row>
    <row r="508" spans="4:6" ht="14.25">
      <c r="D508" s="16"/>
      <c r="E508" s="16"/>
      <c r="F508" s="16"/>
    </row>
    <row r="509" spans="4:6" ht="14.25">
      <c r="D509" s="16"/>
      <c r="E509" s="16"/>
      <c r="F509" s="16"/>
    </row>
    <row r="510" spans="4:6" ht="14.25">
      <c r="D510" s="16"/>
      <c r="E510" s="16"/>
      <c r="F510" s="16"/>
    </row>
    <row r="511" spans="4:6" ht="14.25">
      <c r="D511" s="16"/>
      <c r="E511" s="16"/>
      <c r="F511" s="16"/>
    </row>
    <row r="512" spans="4:6" ht="14.25">
      <c r="D512" s="16"/>
      <c r="E512" s="16"/>
      <c r="F512" s="16"/>
    </row>
    <row r="513" spans="4:6" ht="14.25">
      <c r="D513" s="16"/>
      <c r="E513" s="16"/>
      <c r="F513" s="16"/>
    </row>
    <row r="514" spans="4:6" ht="14.25">
      <c r="D514" s="16"/>
      <c r="E514" s="16"/>
      <c r="F514" s="16"/>
    </row>
    <row r="515" spans="4:6" ht="14.25">
      <c r="D515" s="16"/>
      <c r="E515" s="16"/>
      <c r="F515" s="16"/>
    </row>
    <row r="516" spans="4:6" ht="14.25">
      <c r="D516" s="16"/>
      <c r="E516" s="16"/>
      <c r="F516" s="16"/>
    </row>
    <row r="517" spans="4:6" ht="14.25">
      <c r="D517" s="16"/>
      <c r="E517" s="16"/>
      <c r="F517" s="16"/>
    </row>
    <row r="518" spans="4:6" ht="14.25">
      <c r="D518" s="16"/>
      <c r="E518" s="16"/>
      <c r="F518" s="16"/>
    </row>
    <row r="519" spans="4:6" ht="14.25">
      <c r="D519" s="16"/>
      <c r="E519" s="16"/>
      <c r="F519" s="16"/>
    </row>
    <row r="520" spans="4:6" ht="14.25">
      <c r="D520" s="16"/>
      <c r="E520" s="16"/>
      <c r="F520" s="16"/>
    </row>
    <row r="521" spans="4:6" ht="14.25">
      <c r="D521" s="16"/>
      <c r="E521" s="16"/>
      <c r="F521" s="16"/>
    </row>
    <row r="522" spans="4:6" ht="14.25">
      <c r="D522" s="16"/>
      <c r="E522" s="16"/>
      <c r="F522" s="16"/>
    </row>
    <row r="523" spans="4:6" ht="14.25">
      <c r="D523" s="16"/>
      <c r="E523" s="16"/>
      <c r="F523" s="16"/>
    </row>
    <row r="524" spans="4:6" ht="14.25">
      <c r="D524" s="16"/>
      <c r="E524" s="16"/>
      <c r="F524" s="16"/>
    </row>
    <row r="525" spans="4:6" ht="14.25">
      <c r="D525" s="16"/>
      <c r="E525" s="16"/>
      <c r="F525" s="16"/>
    </row>
    <row r="526" spans="4:6" ht="14.25">
      <c r="D526" s="16"/>
      <c r="E526" s="16"/>
      <c r="F526" s="16"/>
    </row>
    <row r="527" spans="4:6" ht="14.25">
      <c r="D527" s="16"/>
      <c r="E527" s="16"/>
      <c r="F527" s="16"/>
    </row>
    <row r="528" spans="4:6" ht="14.25">
      <c r="D528" s="16"/>
      <c r="E528" s="16"/>
      <c r="F528" s="16"/>
    </row>
    <row r="529" spans="4:6" ht="14.25">
      <c r="D529" s="16"/>
      <c r="E529" s="16"/>
      <c r="F529" s="16"/>
    </row>
    <row r="530" spans="4:6" ht="14.25">
      <c r="D530" s="16"/>
      <c r="E530" s="16"/>
      <c r="F530" s="16"/>
    </row>
    <row r="531" spans="4:6" ht="14.25">
      <c r="D531" s="16"/>
      <c r="E531" s="16"/>
      <c r="F531" s="16"/>
    </row>
    <row r="532" spans="4:6" ht="14.25">
      <c r="D532" s="16"/>
      <c r="E532" s="16"/>
      <c r="F532" s="16"/>
    </row>
    <row r="533" spans="4:6" ht="14.25">
      <c r="D533" s="16"/>
      <c r="E533" s="16"/>
      <c r="F533" s="16"/>
    </row>
    <row r="534" spans="4:6" ht="14.25">
      <c r="D534" s="16"/>
      <c r="E534" s="16"/>
      <c r="F534" s="16"/>
    </row>
    <row r="535" spans="4:6" ht="14.25">
      <c r="D535" s="16"/>
      <c r="E535" s="16"/>
      <c r="F535" s="16"/>
    </row>
    <row r="536" spans="4:6" ht="14.25">
      <c r="D536" s="16"/>
      <c r="E536" s="16"/>
      <c r="F536" s="16"/>
    </row>
    <row r="537" spans="4:6" ht="14.25">
      <c r="D537" s="16"/>
      <c r="E537" s="16"/>
      <c r="F537" s="16"/>
    </row>
    <row r="538" spans="4:6" ht="14.25">
      <c r="D538" s="16"/>
      <c r="E538" s="16"/>
      <c r="F538" s="16"/>
    </row>
    <row r="539" spans="4:6" ht="14.25">
      <c r="D539" s="16"/>
      <c r="E539" s="16"/>
      <c r="F539" s="16"/>
    </row>
    <row r="540" spans="4:6" ht="14.25">
      <c r="D540" s="16"/>
      <c r="E540" s="16"/>
      <c r="F540" s="16"/>
    </row>
    <row r="541" spans="4:6" ht="14.25">
      <c r="D541" s="16"/>
      <c r="E541" s="16"/>
      <c r="F541" s="16"/>
    </row>
    <row r="542" spans="4:6" ht="14.25">
      <c r="D542" s="16"/>
      <c r="E542" s="16"/>
      <c r="F542" s="16"/>
    </row>
    <row r="543" spans="4:6" ht="14.25">
      <c r="D543" s="16"/>
      <c r="E543" s="16"/>
      <c r="F543" s="16"/>
    </row>
    <row r="544" spans="4:6" ht="14.25">
      <c r="D544" s="16"/>
      <c r="E544" s="16"/>
      <c r="F544" s="16"/>
    </row>
    <row r="545" spans="4:6" ht="14.25">
      <c r="D545" s="16"/>
      <c r="E545" s="16"/>
      <c r="F545" s="16"/>
    </row>
    <row r="546" spans="4:6" ht="14.25">
      <c r="D546" s="16"/>
      <c r="E546" s="16"/>
      <c r="F546" s="16"/>
    </row>
    <row r="547" spans="4:6" ht="14.25">
      <c r="D547" s="16"/>
      <c r="E547" s="16"/>
      <c r="F547" s="16"/>
    </row>
    <row r="548" spans="4:6" ht="14.25">
      <c r="D548" s="16"/>
      <c r="E548" s="16"/>
      <c r="F548" s="16"/>
    </row>
    <row r="549" spans="4:6" ht="14.25">
      <c r="D549" s="16"/>
      <c r="E549" s="16"/>
      <c r="F549" s="16"/>
    </row>
    <row r="550" spans="4:6" ht="14.25">
      <c r="D550" s="16"/>
      <c r="E550" s="16"/>
      <c r="F550" s="16"/>
    </row>
    <row r="551" spans="4:6" ht="14.25">
      <c r="D551" s="16"/>
      <c r="E551" s="16"/>
      <c r="F551" s="16"/>
    </row>
    <row r="552" spans="4:6" ht="14.25">
      <c r="D552" s="16"/>
      <c r="E552" s="16"/>
      <c r="F552" s="16"/>
    </row>
    <row r="553" spans="4:6" ht="14.25">
      <c r="D553" s="16"/>
      <c r="E553" s="16"/>
      <c r="F553" s="16"/>
    </row>
    <row r="554" spans="4:6" ht="14.25">
      <c r="D554" s="16"/>
      <c r="E554" s="16"/>
      <c r="F554" s="16"/>
    </row>
    <row r="555" spans="4:6" ht="14.25">
      <c r="D555" s="16"/>
      <c r="E555" s="16"/>
      <c r="F555" s="16"/>
    </row>
    <row r="556" spans="4:6" ht="14.25">
      <c r="D556" s="16"/>
      <c r="E556" s="16"/>
      <c r="F556" s="16"/>
    </row>
    <row r="557" spans="4:6" ht="14.25">
      <c r="D557" s="16"/>
      <c r="E557" s="16"/>
      <c r="F557" s="16"/>
    </row>
    <row r="558" spans="4:6" ht="14.25">
      <c r="D558" s="16"/>
      <c r="E558" s="16"/>
      <c r="F558" s="16"/>
    </row>
    <row r="559" spans="4:6" ht="14.25">
      <c r="D559" s="16"/>
      <c r="E559" s="16"/>
      <c r="F559" s="16"/>
    </row>
    <row r="560" spans="4:6" ht="14.25">
      <c r="D560" s="16"/>
      <c r="E560" s="16"/>
      <c r="F560" s="16"/>
    </row>
    <row r="561" spans="4:6" ht="14.25">
      <c r="D561" s="16"/>
      <c r="E561" s="16"/>
      <c r="F561" s="16"/>
    </row>
    <row r="562" spans="4:6" ht="14.25">
      <c r="D562" s="16"/>
      <c r="E562" s="16"/>
      <c r="F562" s="16"/>
    </row>
    <row r="563" spans="4:6" ht="14.25">
      <c r="D563" s="16"/>
      <c r="E563" s="16"/>
      <c r="F563" s="16"/>
    </row>
    <row r="564" spans="4:6" ht="14.25">
      <c r="D564" s="16"/>
      <c r="E564" s="16"/>
      <c r="F564" s="16"/>
    </row>
    <row r="565" spans="4:6" ht="14.25">
      <c r="D565" s="16"/>
      <c r="E565" s="16"/>
      <c r="F565" s="16"/>
    </row>
    <row r="566" spans="4:6" ht="14.25">
      <c r="D566" s="16"/>
      <c r="E566" s="16"/>
      <c r="F566" s="16"/>
    </row>
    <row r="567" spans="4:6" ht="14.25">
      <c r="D567" s="16"/>
      <c r="E567" s="16"/>
      <c r="F567" s="16"/>
    </row>
    <row r="568" spans="4:6" ht="14.25">
      <c r="D568" s="16"/>
      <c r="E568" s="16"/>
      <c r="F568" s="16"/>
    </row>
    <row r="569" spans="4:6" ht="14.25">
      <c r="D569" s="16"/>
      <c r="E569" s="16"/>
      <c r="F569" s="16"/>
    </row>
    <row r="570" spans="4:6" ht="14.25">
      <c r="D570" s="16"/>
      <c r="E570" s="16"/>
      <c r="F570" s="16"/>
    </row>
    <row r="571" spans="4:6" ht="14.25">
      <c r="D571" s="16"/>
      <c r="E571" s="16"/>
      <c r="F571" s="16"/>
    </row>
    <row r="572" spans="4:6" ht="14.25">
      <c r="D572" s="16"/>
      <c r="E572" s="16"/>
      <c r="F572" s="16"/>
    </row>
    <row r="573" spans="4:6" ht="14.25">
      <c r="D573" s="16"/>
      <c r="E573" s="16"/>
      <c r="F573" s="16"/>
    </row>
    <row r="574" spans="4:6" ht="14.25">
      <c r="D574" s="16"/>
      <c r="E574" s="16"/>
      <c r="F574" s="16"/>
    </row>
    <row r="575" spans="4:6" ht="14.25">
      <c r="D575" s="16"/>
      <c r="E575" s="16"/>
      <c r="F575" s="16"/>
    </row>
    <row r="576" spans="4:6" ht="14.25">
      <c r="D576" s="16"/>
      <c r="E576" s="16"/>
      <c r="F576" s="16"/>
    </row>
    <row r="577" spans="4:6" ht="14.25">
      <c r="D577" s="16"/>
      <c r="E577" s="16"/>
      <c r="F577" s="16"/>
    </row>
    <row r="578" spans="4:6" ht="14.25">
      <c r="D578" s="16"/>
      <c r="E578" s="16"/>
      <c r="F578" s="16"/>
    </row>
    <row r="579" spans="4:6" ht="14.25">
      <c r="D579" s="16"/>
      <c r="E579" s="16"/>
      <c r="F579" s="16"/>
    </row>
    <row r="580" spans="4:6" ht="14.25">
      <c r="D580" s="16"/>
      <c r="E580" s="16"/>
      <c r="F580" s="16"/>
    </row>
    <row r="581" spans="4:6" ht="14.25">
      <c r="D581" s="16"/>
      <c r="E581" s="16"/>
      <c r="F581" s="16"/>
    </row>
    <row r="582" spans="4:6" ht="14.25">
      <c r="D582" s="16"/>
      <c r="E582" s="16"/>
      <c r="F582" s="16"/>
    </row>
    <row r="583" spans="4:6" ht="14.25">
      <c r="D583" s="16"/>
      <c r="E583" s="16"/>
      <c r="F583" s="16"/>
    </row>
    <row r="584" spans="4:6" ht="14.25">
      <c r="D584" s="16"/>
      <c r="E584" s="16"/>
      <c r="F584" s="16"/>
    </row>
    <row r="585" spans="4:6" ht="14.25">
      <c r="D585" s="16"/>
      <c r="E585" s="16"/>
      <c r="F585" s="16"/>
    </row>
    <row r="586" spans="4:6" ht="14.25">
      <c r="D586" s="16"/>
      <c r="E586" s="16"/>
      <c r="F586" s="16"/>
    </row>
    <row r="587" spans="4:6" ht="14.25">
      <c r="D587" s="16"/>
      <c r="E587" s="16"/>
      <c r="F587" s="16"/>
    </row>
    <row r="588" spans="4:6" ht="14.25">
      <c r="D588" s="16"/>
      <c r="E588" s="16"/>
      <c r="F588" s="16"/>
    </row>
    <row r="589" spans="4:6" ht="14.25">
      <c r="D589" s="16"/>
      <c r="E589" s="16"/>
      <c r="F589" s="16"/>
    </row>
    <row r="590" spans="4:6" ht="14.25">
      <c r="D590" s="16"/>
      <c r="E590" s="16"/>
      <c r="F590" s="16"/>
    </row>
    <row r="591" spans="4:6" ht="14.25">
      <c r="D591" s="16"/>
      <c r="E591" s="16"/>
      <c r="F591" s="16"/>
    </row>
    <row r="592" spans="4:6" ht="14.25">
      <c r="D592" s="16"/>
      <c r="E592" s="16"/>
      <c r="F592" s="16"/>
    </row>
    <row r="593" spans="4:6" ht="14.25">
      <c r="D593" s="16"/>
      <c r="E593" s="16"/>
      <c r="F593" s="16"/>
    </row>
    <row r="594" spans="4:6" ht="14.25">
      <c r="D594" s="16"/>
      <c r="E594" s="16"/>
      <c r="F594" s="16"/>
    </row>
    <row r="595" spans="4:6" ht="14.25">
      <c r="D595" s="16"/>
      <c r="E595" s="16"/>
      <c r="F595" s="16"/>
    </row>
    <row r="596" spans="4:6" ht="14.25">
      <c r="D596" s="16"/>
      <c r="E596" s="16"/>
      <c r="F596" s="16"/>
    </row>
    <row r="597" spans="4:6" ht="14.25">
      <c r="D597" s="16"/>
      <c r="E597" s="16"/>
      <c r="F597" s="16"/>
    </row>
    <row r="598" spans="4:6" ht="14.25">
      <c r="D598" s="16"/>
      <c r="E598" s="16"/>
      <c r="F598" s="16"/>
    </row>
    <row r="599" spans="4:6" ht="14.25">
      <c r="D599" s="16"/>
      <c r="E599" s="16"/>
      <c r="F599" s="16"/>
    </row>
    <row r="600" spans="4:6" ht="14.25">
      <c r="D600" s="16"/>
      <c r="E600" s="16"/>
      <c r="F600" s="16"/>
    </row>
    <row r="601" spans="4:6" ht="14.25">
      <c r="D601" s="16"/>
      <c r="E601" s="16"/>
      <c r="F601" s="16"/>
    </row>
    <row r="602" spans="4:6" ht="14.25">
      <c r="D602" s="16"/>
      <c r="E602" s="16"/>
      <c r="F602" s="16"/>
    </row>
    <row r="603" spans="4:6" ht="14.25">
      <c r="D603" s="16"/>
      <c r="E603" s="16"/>
      <c r="F603" s="16"/>
    </row>
    <row r="604" spans="4:6" ht="14.25">
      <c r="D604" s="16"/>
      <c r="E604" s="16"/>
      <c r="F604" s="16"/>
    </row>
    <row r="605" spans="4:6" ht="14.25">
      <c r="D605" s="16"/>
      <c r="E605" s="16"/>
      <c r="F605" s="16"/>
    </row>
    <row r="606" spans="4:6" ht="14.25">
      <c r="D606" s="16"/>
      <c r="E606" s="16"/>
      <c r="F606" s="16"/>
    </row>
    <row r="607" spans="4:6" ht="14.25">
      <c r="D607" s="16"/>
      <c r="E607" s="16"/>
      <c r="F607" s="16"/>
    </row>
    <row r="608" spans="4:6" ht="14.25">
      <c r="D608" s="16"/>
      <c r="E608" s="16"/>
      <c r="F608" s="16"/>
    </row>
    <row r="609" spans="4:6" ht="14.25">
      <c r="D609" s="16"/>
      <c r="E609" s="16"/>
      <c r="F609" s="16"/>
    </row>
    <row r="610" spans="4:6" ht="14.25">
      <c r="D610" s="16"/>
      <c r="E610" s="16"/>
      <c r="F610" s="16"/>
    </row>
    <row r="611" spans="4:6" ht="14.25">
      <c r="D611" s="16"/>
      <c r="E611" s="16"/>
      <c r="F611" s="16"/>
    </row>
    <row r="612" spans="4:6" ht="14.25">
      <c r="D612" s="16"/>
      <c r="E612" s="16"/>
      <c r="F612" s="16"/>
    </row>
    <row r="613" spans="4:6" ht="14.25">
      <c r="D613" s="16"/>
      <c r="E613" s="16"/>
      <c r="F613" s="16"/>
    </row>
    <row r="614" spans="4:6" ht="14.25">
      <c r="D614" s="16"/>
      <c r="E614" s="16"/>
      <c r="F614" s="16"/>
    </row>
    <row r="615" spans="4:6" ht="14.25">
      <c r="D615" s="16"/>
      <c r="E615" s="16"/>
      <c r="F615" s="16"/>
    </row>
    <row r="616" spans="4:6" ht="14.25">
      <c r="D616" s="16"/>
      <c r="E616" s="16"/>
      <c r="F616" s="16"/>
    </row>
    <row r="617" spans="4:6" ht="14.25">
      <c r="D617" s="16"/>
      <c r="E617" s="16"/>
      <c r="F617" s="16"/>
    </row>
    <row r="618" spans="4:6" ht="14.25">
      <c r="D618" s="16"/>
      <c r="E618" s="16"/>
      <c r="F618" s="16"/>
    </row>
    <row r="619" spans="4:6" ht="14.25">
      <c r="D619" s="16"/>
      <c r="E619" s="16"/>
      <c r="F619" s="16"/>
    </row>
    <row r="620" spans="4:6" ht="14.25">
      <c r="D620" s="16"/>
      <c r="E620" s="16"/>
      <c r="F620" s="16"/>
    </row>
    <row r="621" spans="4:6" ht="14.25">
      <c r="D621" s="16"/>
      <c r="E621" s="16"/>
      <c r="F621" s="16"/>
    </row>
    <row r="622" spans="4:6" ht="14.25">
      <c r="D622" s="16"/>
      <c r="E622" s="16"/>
      <c r="F622" s="16"/>
    </row>
    <row r="623" spans="4:6" ht="14.25">
      <c r="D623" s="16"/>
      <c r="E623" s="16"/>
      <c r="F623" s="16"/>
    </row>
    <row r="624" spans="4:6" ht="14.25">
      <c r="D624" s="16"/>
      <c r="E624" s="16"/>
      <c r="F624" s="16"/>
    </row>
    <row r="625" spans="4:6" ht="14.25">
      <c r="D625" s="16"/>
      <c r="E625" s="16"/>
      <c r="F625" s="16"/>
    </row>
    <row r="626" spans="4:6" ht="14.25">
      <c r="D626" s="16"/>
      <c r="E626" s="16"/>
      <c r="F626" s="16"/>
    </row>
    <row r="627" spans="4:6" ht="14.25">
      <c r="D627" s="16"/>
      <c r="E627" s="16"/>
      <c r="F627" s="16"/>
    </row>
    <row r="628" spans="4:6" ht="14.25">
      <c r="D628" s="16"/>
      <c r="E628" s="16"/>
      <c r="F628" s="16"/>
    </row>
    <row r="629" spans="4:6" ht="14.25">
      <c r="D629" s="16"/>
      <c r="E629" s="16"/>
      <c r="F629" s="16"/>
    </row>
    <row r="630" spans="4:6" ht="14.25">
      <c r="D630" s="16"/>
      <c r="E630" s="16"/>
      <c r="F630" s="16"/>
    </row>
    <row r="631" spans="4:6" ht="14.25">
      <c r="D631" s="16"/>
      <c r="E631" s="16"/>
      <c r="F631" s="16"/>
    </row>
    <row r="632" spans="4:6" ht="14.25">
      <c r="D632" s="16"/>
      <c r="E632" s="16"/>
      <c r="F632" s="16"/>
    </row>
    <row r="633" spans="4:6" ht="14.25">
      <c r="D633" s="16"/>
      <c r="E633" s="16"/>
      <c r="F633" s="16"/>
    </row>
    <row r="634" spans="4:6" ht="14.25">
      <c r="D634" s="16"/>
      <c r="E634" s="16"/>
      <c r="F634" s="16"/>
    </row>
    <row r="635" spans="4:6" ht="14.25">
      <c r="D635" s="16"/>
      <c r="E635" s="16"/>
      <c r="F635" s="16"/>
    </row>
    <row r="636" spans="4:6" ht="14.25">
      <c r="D636" s="16"/>
      <c r="E636" s="16"/>
      <c r="F636" s="16"/>
    </row>
    <row r="637" spans="4:6" ht="14.25">
      <c r="D637" s="16"/>
      <c r="E637" s="16"/>
      <c r="F637" s="16"/>
    </row>
    <row r="638" spans="4:6" ht="14.25">
      <c r="D638" s="16"/>
      <c r="E638" s="16"/>
      <c r="F638" s="16"/>
    </row>
    <row r="639" spans="4:6" ht="14.25">
      <c r="D639" s="16"/>
      <c r="E639" s="16"/>
      <c r="F639" s="16"/>
    </row>
    <row r="640" spans="4:6" ht="14.25">
      <c r="D640" s="16"/>
      <c r="E640" s="16"/>
      <c r="F640" s="16"/>
    </row>
    <row r="641" spans="4:6" ht="14.25">
      <c r="D641" s="16"/>
      <c r="E641" s="16"/>
      <c r="F641" s="16"/>
    </row>
    <row r="642" spans="4:6" ht="14.25">
      <c r="D642" s="16"/>
      <c r="E642" s="16"/>
      <c r="F642" s="16"/>
    </row>
    <row r="643" spans="4:6" ht="14.25">
      <c r="D643" s="16"/>
      <c r="E643" s="16"/>
      <c r="F643" s="16"/>
    </row>
    <row r="644" spans="4:6" ht="14.25">
      <c r="D644" s="16"/>
      <c r="E644" s="16"/>
      <c r="F644" s="16"/>
    </row>
    <row r="645" spans="4:6" ht="14.25">
      <c r="D645" s="16"/>
      <c r="E645" s="16"/>
      <c r="F645" s="16"/>
    </row>
    <row r="646" spans="4:6" ht="14.25">
      <c r="D646" s="16"/>
      <c r="E646" s="16"/>
      <c r="F646" s="16"/>
    </row>
    <row r="647" spans="4:6" ht="14.25">
      <c r="D647" s="16"/>
      <c r="E647" s="16"/>
      <c r="F647" s="16"/>
    </row>
    <row r="648" spans="4:6" ht="14.25">
      <c r="D648" s="16"/>
      <c r="E648" s="16"/>
      <c r="F648" s="16"/>
    </row>
    <row r="649" spans="4:6" ht="14.25">
      <c r="D649" s="16"/>
      <c r="E649" s="16"/>
      <c r="F649" s="16"/>
    </row>
    <row r="650" spans="4:6" ht="14.25">
      <c r="D650" s="16"/>
      <c r="E650" s="16"/>
      <c r="F650" s="16"/>
    </row>
    <row r="651" spans="4:6" ht="14.25">
      <c r="D651" s="16"/>
      <c r="E651" s="16"/>
      <c r="F651" s="16"/>
    </row>
    <row r="652" spans="4:6" ht="14.25">
      <c r="D652" s="16"/>
      <c r="E652" s="16"/>
      <c r="F652" s="16"/>
    </row>
    <row r="653" spans="4:6" ht="14.25">
      <c r="D653" s="16"/>
      <c r="E653" s="16"/>
      <c r="F653" s="16"/>
    </row>
    <row r="654" spans="4:6" ht="14.25">
      <c r="D654" s="16"/>
      <c r="E654" s="16"/>
      <c r="F654" s="16"/>
    </row>
    <row r="655" spans="4:6" ht="14.25">
      <c r="D655" s="16"/>
      <c r="E655" s="16"/>
      <c r="F655" s="16"/>
    </row>
    <row r="656" spans="4:6" ht="14.25">
      <c r="D656" s="16"/>
      <c r="E656" s="16"/>
      <c r="F656" s="16"/>
    </row>
    <row r="657" spans="4:6" ht="14.25">
      <c r="D657" s="16"/>
      <c r="E657" s="16"/>
      <c r="F657" s="16"/>
    </row>
    <row r="658" spans="4:6" ht="14.25">
      <c r="D658" s="16"/>
      <c r="E658" s="16"/>
      <c r="F658" s="16"/>
    </row>
    <row r="659" spans="4:6" ht="14.25">
      <c r="D659" s="16"/>
      <c r="E659" s="16"/>
      <c r="F659" s="16"/>
    </row>
    <row r="660" spans="4:6" ht="14.25">
      <c r="D660" s="16"/>
      <c r="E660" s="16"/>
      <c r="F660" s="16"/>
    </row>
    <row r="661" spans="4:6" ht="14.25">
      <c r="D661" s="16"/>
      <c r="E661" s="16"/>
      <c r="F661" s="16"/>
    </row>
    <row r="662" spans="4:6" ht="14.25">
      <c r="D662" s="16"/>
      <c r="E662" s="16"/>
      <c r="F662" s="16"/>
    </row>
    <row r="663" spans="4:6" ht="14.25">
      <c r="D663" s="16"/>
      <c r="E663" s="16"/>
      <c r="F663" s="16"/>
    </row>
    <row r="664" spans="4:6" ht="14.25">
      <c r="D664" s="16"/>
      <c r="E664" s="16"/>
      <c r="F664" s="16"/>
    </row>
    <row r="665" spans="4:6" ht="14.25">
      <c r="D665" s="16"/>
      <c r="E665" s="16"/>
      <c r="F665" s="16"/>
    </row>
    <row r="666" spans="4:6" ht="14.25">
      <c r="D666" s="16"/>
      <c r="E666" s="16"/>
      <c r="F666" s="16"/>
    </row>
    <row r="667" spans="4:6" ht="14.25">
      <c r="D667" s="16"/>
      <c r="E667" s="16"/>
      <c r="F667" s="16"/>
    </row>
    <row r="668" spans="4:6" ht="14.25">
      <c r="D668" s="16"/>
      <c r="E668" s="16"/>
      <c r="F668" s="16"/>
    </row>
    <row r="669" spans="4:6" ht="14.25">
      <c r="D669" s="16"/>
      <c r="E669" s="16"/>
      <c r="F669" s="16"/>
    </row>
    <row r="670" spans="4:6" ht="14.25">
      <c r="D670" s="16"/>
      <c r="E670" s="16"/>
      <c r="F670" s="16"/>
    </row>
    <row r="671" spans="4:6" ht="14.25">
      <c r="D671" s="16"/>
      <c r="E671" s="16"/>
      <c r="F671" s="16"/>
    </row>
    <row r="672" spans="4:6" ht="14.25">
      <c r="D672" s="16"/>
      <c r="E672" s="16"/>
      <c r="F672" s="16"/>
    </row>
    <row r="673" spans="4:6" ht="14.25">
      <c r="D673" s="16"/>
      <c r="E673" s="16"/>
      <c r="F673" s="16"/>
    </row>
    <row r="674" spans="4:6" ht="14.25">
      <c r="D674" s="16"/>
      <c r="E674" s="16"/>
      <c r="F674" s="16"/>
    </row>
    <row r="675" spans="4:6" ht="14.25">
      <c r="D675" s="16"/>
      <c r="E675" s="16"/>
      <c r="F675" s="16"/>
    </row>
    <row r="676" spans="4:6" ht="14.25">
      <c r="D676" s="16"/>
      <c r="E676" s="16"/>
      <c r="F676" s="16"/>
    </row>
    <row r="677" spans="4:6" ht="14.25">
      <c r="D677" s="16"/>
      <c r="E677" s="16"/>
      <c r="F677" s="16"/>
    </row>
    <row r="678" spans="4:6" ht="14.25">
      <c r="D678" s="16"/>
      <c r="E678" s="16"/>
      <c r="F678" s="16"/>
    </row>
    <row r="679" spans="4:6" ht="14.25">
      <c r="D679" s="16"/>
      <c r="E679" s="16"/>
      <c r="F679" s="16"/>
    </row>
    <row r="680" spans="4:6" ht="14.25">
      <c r="D680" s="16"/>
      <c r="E680" s="16"/>
      <c r="F680" s="16"/>
    </row>
    <row r="681" spans="4:6" ht="14.25">
      <c r="D681" s="16"/>
      <c r="E681" s="16"/>
      <c r="F681" s="16"/>
    </row>
    <row r="682" spans="4:6" ht="14.25">
      <c r="D682" s="16"/>
      <c r="E682" s="16"/>
      <c r="F682" s="16"/>
    </row>
    <row r="683" spans="4:6" ht="14.25">
      <c r="D683" s="16"/>
      <c r="E683" s="16"/>
      <c r="F683" s="16"/>
    </row>
    <row r="684" spans="4:6" ht="14.25">
      <c r="D684" s="16"/>
      <c r="E684" s="16"/>
      <c r="F684" s="16"/>
    </row>
    <row r="685" spans="4:6" ht="14.25">
      <c r="D685" s="16"/>
      <c r="E685" s="16"/>
      <c r="F685" s="16"/>
    </row>
    <row r="686" spans="4:6" ht="14.25">
      <c r="D686" s="16"/>
      <c r="E686" s="16"/>
      <c r="F686" s="16"/>
    </row>
    <row r="687" spans="4:6" ht="14.25">
      <c r="D687" s="16"/>
      <c r="E687" s="16"/>
      <c r="F687" s="16"/>
    </row>
    <row r="688" spans="4:6" ht="14.25">
      <c r="D688" s="16"/>
      <c r="E688" s="16"/>
      <c r="F688" s="16"/>
    </row>
    <row r="689" spans="4:6" ht="14.25">
      <c r="D689" s="16"/>
      <c r="E689" s="16"/>
      <c r="F689" s="16"/>
    </row>
    <row r="690" spans="4:6" ht="14.25">
      <c r="D690" s="16"/>
      <c r="E690" s="16"/>
      <c r="F690" s="16"/>
    </row>
    <row r="691" spans="4:6" ht="14.25">
      <c r="D691" s="16"/>
      <c r="E691" s="16"/>
      <c r="F691" s="16"/>
    </row>
    <row r="692" spans="4:6" ht="14.25">
      <c r="D692" s="16"/>
      <c r="E692" s="16"/>
      <c r="F692" s="16"/>
    </row>
    <row r="693" spans="4:6" ht="14.25">
      <c r="D693" s="16"/>
      <c r="E693" s="16"/>
      <c r="F693" s="16"/>
    </row>
    <row r="694" spans="4:6" ht="14.25">
      <c r="D694" s="16"/>
      <c r="E694" s="16"/>
      <c r="F694" s="16"/>
    </row>
    <row r="695" spans="4:6" ht="14.25">
      <c r="D695" s="16"/>
      <c r="E695" s="16"/>
      <c r="F695" s="16"/>
    </row>
    <row r="696" spans="4:6" ht="14.25">
      <c r="D696" s="16"/>
      <c r="E696" s="16"/>
      <c r="F696" s="16"/>
    </row>
    <row r="697" spans="4:6" ht="14.25">
      <c r="D697" s="16"/>
      <c r="E697" s="16"/>
      <c r="F697" s="16"/>
    </row>
    <row r="698" spans="4:6" ht="14.25">
      <c r="D698" s="16"/>
      <c r="E698" s="16"/>
      <c r="F698" s="16"/>
    </row>
    <row r="699" spans="4:6" ht="14.25">
      <c r="D699" s="16"/>
      <c r="E699" s="16"/>
      <c r="F699" s="16"/>
    </row>
    <row r="700" spans="4:6" ht="14.25">
      <c r="D700" s="16"/>
      <c r="E700" s="16"/>
      <c r="F700" s="16"/>
    </row>
    <row r="701" spans="4:6" ht="14.25">
      <c r="D701" s="16"/>
      <c r="E701" s="16"/>
      <c r="F701" s="16"/>
    </row>
    <row r="702" spans="4:6" ht="14.25">
      <c r="D702" s="16"/>
      <c r="E702" s="16"/>
      <c r="F702" s="16"/>
    </row>
    <row r="703" spans="4:6" ht="14.25">
      <c r="D703" s="16"/>
      <c r="E703" s="16"/>
      <c r="F703" s="16"/>
    </row>
    <row r="704" spans="4:6" ht="14.25">
      <c r="D704" s="16"/>
      <c r="E704" s="16"/>
      <c r="F704" s="16"/>
    </row>
    <row r="705" spans="4:6" ht="14.25">
      <c r="D705" s="16"/>
      <c r="E705" s="16"/>
      <c r="F705" s="16"/>
    </row>
    <row r="706" spans="4:6" ht="14.25">
      <c r="D706" s="16"/>
      <c r="E706" s="16"/>
      <c r="F706" s="16"/>
    </row>
    <row r="707" spans="4:6" ht="14.25">
      <c r="D707" s="16"/>
      <c r="E707" s="16"/>
      <c r="F707" s="16"/>
    </row>
    <row r="708" spans="4:6" ht="14.25">
      <c r="D708" s="16"/>
      <c r="E708" s="16"/>
      <c r="F708" s="16"/>
    </row>
    <row r="709" spans="4:6" ht="14.25">
      <c r="D709" s="16"/>
      <c r="E709" s="16"/>
      <c r="F709" s="16"/>
    </row>
    <row r="710" spans="4:6" ht="14.25">
      <c r="D710" s="16"/>
      <c r="E710" s="16"/>
      <c r="F710" s="16"/>
    </row>
    <row r="711" spans="4:6" ht="14.25">
      <c r="D711" s="16"/>
      <c r="E711" s="16"/>
      <c r="F711" s="16"/>
    </row>
    <row r="712" spans="4:6" ht="14.25">
      <c r="D712" s="16"/>
      <c r="E712" s="16"/>
      <c r="F712" s="16"/>
    </row>
    <row r="713" spans="4:6" ht="14.25">
      <c r="D713" s="16"/>
      <c r="E713" s="16"/>
      <c r="F713" s="16"/>
    </row>
    <row r="714" spans="4:6" ht="14.25">
      <c r="D714" s="16"/>
      <c r="E714" s="16"/>
      <c r="F714" s="16"/>
    </row>
    <row r="715" spans="4:6" ht="14.25">
      <c r="D715" s="16"/>
      <c r="E715" s="16"/>
      <c r="F715" s="16"/>
    </row>
    <row r="716" spans="4:6" ht="14.25">
      <c r="D716" s="16"/>
      <c r="E716" s="16"/>
      <c r="F716" s="16"/>
    </row>
    <row r="717" spans="4:6" ht="14.25">
      <c r="D717" s="16"/>
      <c r="E717" s="16"/>
      <c r="F717" s="16"/>
    </row>
    <row r="718" spans="4:6" ht="14.25">
      <c r="D718" s="16"/>
      <c r="E718" s="16"/>
      <c r="F718" s="16"/>
    </row>
    <row r="719" spans="4:6" ht="14.25">
      <c r="D719" s="16"/>
      <c r="E719" s="16"/>
      <c r="F719" s="16"/>
    </row>
    <row r="720" spans="4:6" ht="14.25">
      <c r="D720" s="16"/>
      <c r="E720" s="16"/>
      <c r="F720" s="16"/>
    </row>
    <row r="721" spans="4:6" ht="14.25">
      <c r="D721" s="16"/>
      <c r="E721" s="16"/>
      <c r="F721" s="16"/>
    </row>
    <row r="722" spans="4:6" ht="14.25">
      <c r="D722" s="16"/>
      <c r="E722" s="16"/>
      <c r="F722" s="16"/>
    </row>
    <row r="723" spans="4:6" ht="14.25">
      <c r="D723" s="16"/>
      <c r="E723" s="16"/>
      <c r="F723" s="16"/>
    </row>
    <row r="724" spans="4:6" ht="14.25">
      <c r="D724" s="16"/>
      <c r="E724" s="16"/>
      <c r="F724" s="16"/>
    </row>
    <row r="725" spans="4:6" ht="14.25">
      <c r="D725" s="16"/>
      <c r="E725" s="16"/>
      <c r="F725" s="16"/>
    </row>
    <row r="726" spans="4:6" ht="14.25">
      <c r="D726" s="16"/>
      <c r="E726" s="16"/>
      <c r="F726" s="16"/>
    </row>
    <row r="727" spans="4:6" ht="14.25">
      <c r="D727" s="16"/>
      <c r="E727" s="16"/>
      <c r="F727" s="16"/>
    </row>
    <row r="728" spans="4:6" ht="14.25">
      <c r="D728" s="16"/>
      <c r="E728" s="16"/>
      <c r="F728" s="16"/>
    </row>
    <row r="729" spans="4:6" ht="14.25">
      <c r="D729" s="16"/>
      <c r="E729" s="16"/>
      <c r="F729" s="16"/>
    </row>
    <row r="730" spans="4:6" ht="14.25">
      <c r="D730" s="16"/>
      <c r="E730" s="16"/>
      <c r="F730" s="16"/>
    </row>
    <row r="731" spans="4:6" ht="14.25">
      <c r="D731" s="16"/>
      <c r="E731" s="16"/>
      <c r="F731" s="16"/>
    </row>
    <row r="732" spans="4:6" ht="14.25">
      <c r="D732" s="16"/>
      <c r="E732" s="16"/>
      <c r="F732" s="16"/>
    </row>
    <row r="733" spans="4:6" ht="14.25">
      <c r="D733" s="16"/>
      <c r="E733" s="16"/>
      <c r="F733" s="16"/>
    </row>
    <row r="734" spans="4:6" ht="14.25">
      <c r="D734" s="16"/>
      <c r="E734" s="16"/>
      <c r="F734" s="16"/>
    </row>
    <row r="735" spans="4:6" ht="14.25">
      <c r="D735" s="16"/>
      <c r="E735" s="16"/>
      <c r="F735" s="16"/>
    </row>
    <row r="736" spans="4:6" ht="14.25">
      <c r="D736" s="16"/>
      <c r="E736" s="16"/>
      <c r="F736" s="16"/>
    </row>
    <row r="737" spans="4:6" ht="14.25">
      <c r="D737" s="16"/>
      <c r="E737" s="16"/>
      <c r="F737" s="16"/>
    </row>
    <row r="738" spans="4:6" ht="14.25">
      <c r="D738" s="16"/>
      <c r="E738" s="16"/>
      <c r="F738" s="16"/>
    </row>
    <row r="739" spans="4:6" ht="14.25">
      <c r="D739" s="16"/>
      <c r="E739" s="16"/>
      <c r="F739" s="16"/>
    </row>
    <row r="740" spans="4:6" ht="14.25">
      <c r="D740" s="16"/>
      <c r="E740" s="16"/>
      <c r="F740" s="16"/>
    </row>
    <row r="741" spans="4:6" ht="14.25">
      <c r="D741" s="16"/>
      <c r="E741" s="16"/>
      <c r="F741" s="16"/>
    </row>
    <row r="742" spans="4:6" ht="14.25">
      <c r="D742" s="16"/>
      <c r="E742" s="16"/>
      <c r="F742" s="16"/>
    </row>
    <row r="743" spans="4:6" ht="14.25">
      <c r="D743" s="16"/>
      <c r="E743" s="16"/>
      <c r="F743" s="16"/>
    </row>
    <row r="744" spans="4:6" ht="14.25">
      <c r="D744" s="16"/>
      <c r="E744" s="16"/>
      <c r="F744" s="16"/>
    </row>
    <row r="745" spans="4:6" ht="14.25">
      <c r="D745" s="16"/>
      <c r="E745" s="16"/>
      <c r="F745" s="16"/>
    </row>
    <row r="746" spans="4:6" ht="14.25">
      <c r="D746" s="16"/>
      <c r="E746" s="16"/>
      <c r="F746" s="16"/>
    </row>
    <row r="747" spans="4:6" ht="14.25">
      <c r="D747" s="16"/>
      <c r="E747" s="16"/>
      <c r="F747" s="16"/>
    </row>
    <row r="748" spans="4:6" ht="14.25">
      <c r="D748" s="16"/>
      <c r="E748" s="16"/>
      <c r="F748" s="16"/>
    </row>
    <row r="749" spans="4:6" ht="14.25">
      <c r="D749" s="16"/>
      <c r="E749" s="16"/>
      <c r="F749" s="16"/>
    </row>
    <row r="750" spans="4:6" ht="14.25">
      <c r="D750" s="16"/>
      <c r="E750" s="16"/>
      <c r="F750" s="16"/>
    </row>
    <row r="751" spans="4:6" ht="14.25">
      <c r="D751" s="16"/>
      <c r="E751" s="16"/>
      <c r="F751" s="16"/>
    </row>
    <row r="752" spans="4:6" ht="14.25">
      <c r="D752" s="16"/>
      <c r="E752" s="16"/>
      <c r="F752" s="16"/>
    </row>
    <row r="753" spans="4:6" ht="14.25">
      <c r="D753" s="16"/>
      <c r="E753" s="16"/>
      <c r="F753" s="16"/>
    </row>
    <row r="754" spans="4:6" ht="14.25">
      <c r="D754" s="16"/>
      <c r="E754" s="16"/>
      <c r="F754" s="16"/>
    </row>
    <row r="755" spans="4:6" ht="14.25">
      <c r="D755" s="16"/>
      <c r="E755" s="16"/>
      <c r="F755" s="16"/>
    </row>
    <row r="756" spans="4:6" ht="14.25">
      <c r="D756" s="16"/>
      <c r="E756" s="16"/>
      <c r="F756" s="16"/>
    </row>
    <row r="757" spans="4:6" ht="14.25">
      <c r="D757" s="16"/>
      <c r="E757" s="16"/>
      <c r="F757" s="16"/>
    </row>
    <row r="758" spans="4:6" ht="14.25">
      <c r="D758" s="16"/>
      <c r="E758" s="16"/>
      <c r="F758" s="16"/>
    </row>
    <row r="759" spans="4:6" ht="14.25">
      <c r="D759" s="16"/>
      <c r="E759" s="16"/>
      <c r="F759" s="16"/>
    </row>
    <row r="760" spans="4:6" ht="14.25">
      <c r="D760" s="16"/>
      <c r="E760" s="16"/>
      <c r="F760" s="16"/>
    </row>
    <row r="761" spans="4:6" ht="14.25">
      <c r="D761" s="16"/>
      <c r="E761" s="16"/>
      <c r="F761" s="16"/>
    </row>
    <row r="762" spans="4:6" ht="14.25">
      <c r="D762" s="16"/>
      <c r="E762" s="16"/>
      <c r="F762" s="16"/>
    </row>
    <row r="763" spans="4:6" ht="14.25">
      <c r="D763" s="16"/>
      <c r="E763" s="16"/>
      <c r="F763" s="16"/>
    </row>
    <row r="764" spans="4:6" ht="14.25">
      <c r="D764" s="16"/>
      <c r="E764" s="16"/>
      <c r="F764" s="16"/>
    </row>
    <row r="765" spans="4:6" ht="14.25">
      <c r="D765" s="16"/>
      <c r="E765" s="16"/>
      <c r="F765" s="16"/>
    </row>
    <row r="766" spans="4:6" ht="14.25">
      <c r="D766" s="16"/>
      <c r="E766" s="16"/>
      <c r="F766" s="16"/>
    </row>
    <row r="767" spans="4:6" ht="14.25">
      <c r="D767" s="16"/>
      <c r="E767" s="16"/>
      <c r="F767" s="16"/>
    </row>
    <row r="768" spans="4:6" ht="14.25">
      <c r="D768" s="16"/>
      <c r="E768" s="16"/>
      <c r="F768" s="16"/>
    </row>
    <row r="769" spans="4:6" ht="14.25">
      <c r="D769" s="16"/>
      <c r="E769" s="16"/>
      <c r="F769" s="16"/>
    </row>
    <row r="770" spans="4:6" ht="14.25">
      <c r="D770" s="16"/>
      <c r="E770" s="16"/>
      <c r="F770" s="16"/>
    </row>
    <row r="771" spans="4:6" ht="14.25">
      <c r="D771" s="16"/>
      <c r="E771" s="16"/>
      <c r="F771" s="16"/>
    </row>
    <row r="772" spans="4:6" ht="14.25">
      <c r="D772" s="16"/>
      <c r="E772" s="16"/>
      <c r="F772" s="16"/>
    </row>
    <row r="773" spans="4:6" ht="14.25">
      <c r="D773" s="16"/>
      <c r="E773" s="16"/>
      <c r="F773" s="16"/>
    </row>
    <row r="774" spans="4:6" ht="14.25">
      <c r="D774" s="16"/>
      <c r="E774" s="16"/>
      <c r="F774" s="16"/>
    </row>
    <row r="775" spans="4:6" ht="14.25">
      <c r="D775" s="16"/>
      <c r="E775" s="16"/>
      <c r="F775" s="16"/>
    </row>
    <row r="776" spans="4:6" ht="14.25">
      <c r="D776" s="16"/>
      <c r="E776" s="16"/>
      <c r="F776" s="16"/>
    </row>
    <row r="777" spans="4:6" ht="14.25">
      <c r="D777" s="16"/>
      <c r="E777" s="16"/>
      <c r="F777" s="16"/>
    </row>
    <row r="778" spans="4:6" ht="14.25">
      <c r="D778" s="16"/>
      <c r="E778" s="16"/>
      <c r="F778" s="16"/>
    </row>
    <row r="779" spans="4:6" ht="14.25">
      <c r="D779" s="16"/>
      <c r="E779" s="16"/>
      <c r="F779" s="16"/>
    </row>
    <row r="780" spans="4:6" ht="14.25">
      <c r="D780" s="16"/>
      <c r="E780" s="16"/>
      <c r="F780" s="16"/>
    </row>
    <row r="781" spans="4:6" ht="14.25">
      <c r="D781" s="16"/>
      <c r="E781" s="16"/>
      <c r="F781" s="16"/>
    </row>
    <row r="782" spans="4:6" ht="14.25">
      <c r="D782" s="16"/>
      <c r="E782" s="16"/>
      <c r="F782" s="16"/>
    </row>
    <row r="783" spans="4:6" ht="14.25">
      <c r="D783" s="16"/>
      <c r="E783" s="16"/>
      <c r="F783" s="16"/>
    </row>
    <row r="784" spans="4:6" ht="14.25">
      <c r="D784" s="16"/>
      <c r="E784" s="16"/>
      <c r="F784" s="16"/>
    </row>
    <row r="785" spans="4:6" ht="14.25">
      <c r="D785" s="16"/>
      <c r="E785" s="16"/>
      <c r="F785" s="16"/>
    </row>
    <row r="786" spans="4:6" ht="14.25">
      <c r="D786" s="16"/>
      <c r="E786" s="16"/>
      <c r="F786" s="16"/>
    </row>
    <row r="787" spans="4:6" ht="14.25">
      <c r="D787" s="16"/>
      <c r="E787" s="16"/>
      <c r="F787" s="16"/>
    </row>
    <row r="788" spans="4:6" ht="14.25">
      <c r="D788" s="16"/>
      <c r="E788" s="16"/>
      <c r="F788" s="16"/>
    </row>
    <row r="789" spans="4:6" ht="14.25">
      <c r="D789" s="16"/>
      <c r="E789" s="16"/>
      <c r="F789" s="16"/>
    </row>
    <row r="790" spans="4:6" ht="14.25">
      <c r="D790" s="16"/>
      <c r="E790" s="16"/>
      <c r="F790" s="16"/>
    </row>
    <row r="791" spans="4:6" ht="14.25">
      <c r="D791" s="16"/>
      <c r="E791" s="16"/>
      <c r="F791" s="16"/>
    </row>
    <row r="792" spans="4:6" ht="14.25">
      <c r="D792" s="16"/>
      <c r="E792" s="16"/>
      <c r="F792" s="16"/>
    </row>
    <row r="793" spans="4:6" ht="14.25">
      <c r="D793" s="16"/>
      <c r="E793" s="16"/>
      <c r="F793" s="16"/>
    </row>
    <row r="794" spans="4:6" ht="14.25">
      <c r="D794" s="16"/>
      <c r="E794" s="16"/>
      <c r="F794" s="16"/>
    </row>
    <row r="795" spans="4:6" ht="14.25">
      <c r="D795" s="16"/>
      <c r="E795" s="16"/>
      <c r="F795" s="16"/>
    </row>
    <row r="796" spans="4:6" ht="14.25">
      <c r="D796" s="16"/>
      <c r="E796" s="16"/>
      <c r="F796" s="16"/>
    </row>
    <row r="797" spans="4:6" ht="14.25">
      <c r="D797" s="16"/>
      <c r="E797" s="16"/>
      <c r="F797" s="16"/>
    </row>
    <row r="798" spans="4:6" ht="14.25">
      <c r="D798" s="16"/>
      <c r="E798" s="16"/>
      <c r="F798" s="16"/>
    </row>
    <row r="799" spans="4:6" ht="14.25">
      <c r="D799" s="16"/>
      <c r="E799" s="16"/>
      <c r="F799" s="16"/>
    </row>
    <row r="800" spans="4:6" ht="14.25">
      <c r="D800" s="16"/>
      <c r="E800" s="16"/>
      <c r="F800" s="16"/>
    </row>
    <row r="801" spans="4:6" ht="14.25">
      <c r="D801" s="16"/>
      <c r="E801" s="16"/>
      <c r="F801" s="16"/>
    </row>
    <row r="802" spans="4:6" ht="14.25">
      <c r="D802" s="16"/>
      <c r="E802" s="16"/>
      <c r="F802" s="16"/>
    </row>
    <row r="803" spans="4:6" ht="14.25">
      <c r="D803" s="16"/>
      <c r="E803" s="16"/>
      <c r="F803" s="16"/>
    </row>
    <row r="804" spans="4:6" ht="14.25">
      <c r="D804" s="16"/>
      <c r="E804" s="16"/>
      <c r="F804" s="16"/>
    </row>
    <row r="805" spans="4:6" ht="14.25">
      <c r="D805" s="16"/>
      <c r="E805" s="16"/>
      <c r="F805" s="16"/>
    </row>
    <row r="806" spans="4:6" ht="14.25">
      <c r="D806" s="16"/>
      <c r="E806" s="16"/>
      <c r="F806" s="16"/>
    </row>
    <row r="807" spans="4:6" ht="14.25">
      <c r="D807" s="16"/>
      <c r="E807" s="16"/>
      <c r="F807" s="16"/>
    </row>
    <row r="808" spans="4:6" ht="14.25">
      <c r="D808" s="16"/>
      <c r="E808" s="16"/>
      <c r="F808" s="16"/>
    </row>
    <row r="809" spans="4:6" ht="14.25">
      <c r="D809" s="16"/>
      <c r="E809" s="16"/>
      <c r="F809" s="16"/>
    </row>
    <row r="810" spans="4:6" ht="14.25">
      <c r="D810" s="16"/>
      <c r="E810" s="16"/>
      <c r="F810" s="16"/>
    </row>
    <row r="811" spans="4:6" ht="14.25">
      <c r="D811" s="16"/>
      <c r="E811" s="16"/>
      <c r="F811" s="16"/>
    </row>
    <row r="812" spans="4:6" ht="14.25">
      <c r="D812" s="16"/>
      <c r="E812" s="16"/>
      <c r="F812" s="16"/>
    </row>
    <row r="813" spans="4:6" ht="14.25">
      <c r="D813" s="16"/>
      <c r="E813" s="16"/>
      <c r="F813" s="16"/>
    </row>
    <row r="814" spans="4:6" ht="14.25">
      <c r="D814" s="16"/>
      <c r="E814" s="16"/>
      <c r="F814" s="16"/>
    </row>
    <row r="815" spans="4:6" ht="14.25">
      <c r="D815" s="16"/>
      <c r="E815" s="16"/>
      <c r="F815" s="16"/>
    </row>
    <row r="816" spans="4:6" ht="14.25">
      <c r="D816" s="16"/>
      <c r="E816" s="16"/>
      <c r="F816" s="16"/>
    </row>
    <row r="817" spans="4:6" ht="14.25">
      <c r="D817" s="16"/>
      <c r="E817" s="16"/>
      <c r="F817" s="16"/>
    </row>
    <row r="818" spans="4:6" ht="14.25">
      <c r="D818" s="16"/>
      <c r="E818" s="16"/>
      <c r="F818" s="16"/>
    </row>
    <row r="819" spans="4:6" ht="14.25">
      <c r="D819" s="16"/>
      <c r="E819" s="16"/>
      <c r="F819" s="16"/>
    </row>
    <row r="820" spans="4:6" ht="14.25">
      <c r="D820" s="16"/>
      <c r="E820" s="16"/>
      <c r="F820" s="16"/>
    </row>
    <row r="821" spans="4:6" ht="14.25">
      <c r="D821" s="16"/>
      <c r="E821" s="16"/>
      <c r="F821" s="16"/>
    </row>
    <row r="822" spans="4:6" ht="14.25">
      <c r="D822" s="16"/>
      <c r="E822" s="16"/>
      <c r="F822" s="16"/>
    </row>
    <row r="823" spans="4:6" ht="14.25">
      <c r="D823" s="16"/>
      <c r="E823" s="16"/>
      <c r="F823" s="16"/>
    </row>
    <row r="824" spans="4:6" ht="14.25">
      <c r="D824" s="16"/>
      <c r="E824" s="16"/>
      <c r="F824" s="16"/>
    </row>
    <row r="825" spans="4:6" ht="14.25">
      <c r="D825" s="16"/>
      <c r="E825" s="16"/>
      <c r="F825" s="16"/>
    </row>
    <row r="826" spans="4:6" ht="14.25">
      <c r="D826" s="16"/>
      <c r="E826" s="16"/>
      <c r="F826" s="16"/>
    </row>
    <row r="827" spans="4:6" ht="14.25">
      <c r="D827" s="16"/>
      <c r="E827" s="16"/>
      <c r="F827" s="16"/>
    </row>
    <row r="828" spans="4:6" ht="14.25">
      <c r="D828" s="16"/>
      <c r="E828" s="16"/>
      <c r="F828" s="16"/>
    </row>
    <row r="829" spans="4:6" ht="14.25">
      <c r="D829" s="16"/>
      <c r="E829" s="16"/>
      <c r="F829" s="16"/>
    </row>
    <row r="830" spans="4:6" ht="14.25">
      <c r="D830" s="16"/>
      <c r="E830" s="16"/>
      <c r="F830" s="16"/>
    </row>
    <row r="831" spans="4:6" ht="14.25">
      <c r="D831" s="16"/>
      <c r="E831" s="16"/>
      <c r="F831" s="16"/>
    </row>
    <row r="832" spans="4:6" ht="14.25">
      <c r="D832" s="16"/>
      <c r="E832" s="16"/>
      <c r="F832" s="16"/>
    </row>
    <row r="833" spans="4:6" ht="14.25">
      <c r="D833" s="16"/>
      <c r="E833" s="16"/>
      <c r="F833" s="16"/>
    </row>
    <row r="834" spans="4:6" ht="14.25">
      <c r="D834" s="16"/>
      <c r="E834" s="16"/>
      <c r="F834" s="16"/>
    </row>
    <row r="835" spans="4:6" ht="14.25">
      <c r="D835" s="16"/>
      <c r="E835" s="16"/>
      <c r="F835" s="16"/>
    </row>
    <row r="836" spans="4:6" ht="14.25">
      <c r="D836" s="16"/>
      <c r="E836" s="16"/>
      <c r="F836" s="16"/>
    </row>
    <row r="837" spans="4:6" ht="14.25">
      <c r="D837" s="16"/>
      <c r="E837" s="16"/>
      <c r="F837" s="16"/>
    </row>
    <row r="838" spans="4:6" ht="14.25">
      <c r="D838" s="16"/>
      <c r="E838" s="16"/>
      <c r="F838" s="16"/>
    </row>
    <row r="839" spans="4:6" ht="14.25">
      <c r="D839" s="16"/>
      <c r="E839" s="16"/>
      <c r="F839" s="16"/>
    </row>
    <row r="840" spans="4:6" ht="14.25">
      <c r="D840" s="16"/>
      <c r="E840" s="16"/>
      <c r="F840" s="16"/>
    </row>
    <row r="841" spans="4:6" ht="14.25">
      <c r="D841" s="16"/>
      <c r="E841" s="16"/>
      <c r="F841" s="16"/>
    </row>
    <row r="842" spans="4:6" ht="14.25">
      <c r="D842" s="16"/>
      <c r="E842" s="16"/>
      <c r="F842" s="16"/>
    </row>
    <row r="843" spans="4:6" ht="14.25">
      <c r="D843" s="16"/>
      <c r="E843" s="16"/>
      <c r="F843" s="16"/>
    </row>
    <row r="844" spans="4:6" ht="14.25">
      <c r="D844" s="16"/>
      <c r="E844" s="16"/>
      <c r="F844" s="16"/>
    </row>
    <row r="845" spans="4:6" ht="14.25">
      <c r="D845" s="16"/>
      <c r="E845" s="16"/>
      <c r="F845" s="16"/>
    </row>
    <row r="846" spans="4:6" ht="14.25">
      <c r="D846" s="16"/>
      <c r="E846" s="16"/>
      <c r="F846" s="16"/>
    </row>
    <row r="847" spans="4:6" ht="14.25">
      <c r="D847" s="16"/>
      <c r="E847" s="16"/>
      <c r="F847" s="16"/>
    </row>
    <row r="848" spans="4:6" ht="14.25">
      <c r="D848" s="16"/>
      <c r="E848" s="16"/>
      <c r="F848" s="16"/>
    </row>
    <row r="849" spans="4:6" ht="14.25">
      <c r="D849" s="16"/>
      <c r="E849" s="16"/>
      <c r="F849" s="16"/>
    </row>
    <row r="850" spans="4:6" ht="14.25">
      <c r="D850" s="16"/>
      <c r="E850" s="16"/>
      <c r="F850" s="16"/>
    </row>
    <row r="851" spans="4:6" ht="14.25">
      <c r="D851" s="16"/>
      <c r="E851" s="16"/>
      <c r="F851" s="16"/>
    </row>
    <row r="852" spans="4:6" ht="14.25">
      <c r="D852" s="16"/>
      <c r="E852" s="16"/>
      <c r="F852" s="16"/>
    </row>
    <row r="853" spans="4:6" ht="14.25">
      <c r="D853" s="16"/>
      <c r="E853" s="16"/>
      <c r="F853" s="16"/>
    </row>
    <row r="854" spans="4:6" ht="14.25">
      <c r="D854" s="16"/>
      <c r="E854" s="16"/>
      <c r="F854" s="16"/>
    </row>
    <row r="855" spans="4:6" ht="14.25">
      <c r="D855" s="16"/>
      <c r="E855" s="16"/>
      <c r="F855" s="16"/>
    </row>
    <row r="856" spans="4:6" ht="14.25">
      <c r="D856" s="16"/>
      <c r="E856" s="16"/>
      <c r="F856" s="16"/>
    </row>
    <row r="857" spans="4:6" ht="14.25">
      <c r="D857" s="16"/>
      <c r="E857" s="16"/>
      <c r="F857" s="16"/>
    </row>
  </sheetData>
  <printOptions/>
  <pageMargins left="0.59" right="0.75" top="0.3" bottom="0.69" header="0.5" footer="0.5"/>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O148"/>
  <sheetViews>
    <sheetView workbookViewId="0" topLeftCell="B130">
      <selection activeCell="B36" sqref="B36"/>
    </sheetView>
  </sheetViews>
  <sheetFormatPr defaultColWidth="9.140625" defaultRowHeight="12.75"/>
  <cols>
    <col min="1" max="2" width="4.8515625" style="21" customWidth="1"/>
    <col min="3" max="3" width="53.28125" style="21" customWidth="1"/>
    <col min="4" max="4" width="14.28125" style="21" customWidth="1"/>
    <col min="5" max="5" width="2.7109375" style="21" customWidth="1"/>
    <col min="6" max="6" width="15.8515625" style="21" customWidth="1"/>
    <col min="7" max="7" width="2.57421875" style="21" customWidth="1"/>
    <col min="8" max="8" width="16.140625" style="21" customWidth="1"/>
    <col min="9" max="9" width="2.421875" style="21" customWidth="1"/>
    <col min="10" max="10" width="19.00390625" style="21" customWidth="1"/>
    <col min="11" max="11" width="0.2890625" style="21" customWidth="1"/>
    <col min="12" max="12" width="1.7109375" style="21" customWidth="1"/>
    <col min="13" max="13" width="9.28125" style="21" customWidth="1"/>
    <col min="14" max="14" width="10.28125" style="21" hidden="1" customWidth="1"/>
    <col min="15" max="16384" width="9.140625" style="21" customWidth="1"/>
  </cols>
  <sheetData>
    <row r="1" s="18" customFormat="1" ht="15.75">
      <c r="A1" s="18" t="s">
        <v>92</v>
      </c>
    </row>
    <row r="2" s="18" customFormat="1" ht="15.75">
      <c r="A2" s="18" t="s">
        <v>93</v>
      </c>
    </row>
    <row r="3" spans="1:6" s="18" customFormat="1" ht="15.75">
      <c r="A3" s="19">
        <v>1</v>
      </c>
      <c r="B3" s="20" t="s">
        <v>94</v>
      </c>
      <c r="D3" s="20"/>
      <c r="E3" s="20"/>
      <c r="F3" s="20"/>
    </row>
    <row r="4" spans="2:13" ht="85.5" customHeight="1">
      <c r="B4" s="115" t="s">
        <v>95</v>
      </c>
      <c r="C4" s="115"/>
      <c r="D4" s="115"/>
      <c r="E4" s="115"/>
      <c r="F4" s="115"/>
      <c r="G4" s="115"/>
      <c r="H4" s="115"/>
      <c r="I4" s="115"/>
      <c r="J4" s="115"/>
      <c r="K4" s="23"/>
      <c r="L4" s="23"/>
      <c r="M4" s="24"/>
    </row>
    <row r="5" spans="2:13" ht="15.75">
      <c r="B5" s="25"/>
      <c r="C5" s="25"/>
      <c r="D5" s="25"/>
      <c r="E5" s="25"/>
      <c r="F5" s="25"/>
      <c r="G5" s="25"/>
      <c r="H5" s="25"/>
      <c r="I5" s="25"/>
      <c r="J5" s="25"/>
      <c r="K5" s="25"/>
      <c r="L5" s="25"/>
      <c r="M5" s="24"/>
    </row>
    <row r="6" spans="2:13" s="18" customFormat="1" ht="15.75">
      <c r="B6" s="20" t="s">
        <v>96</v>
      </c>
      <c r="C6" s="26"/>
      <c r="D6" s="26"/>
      <c r="E6" s="26"/>
      <c r="F6" s="26"/>
      <c r="G6" s="26"/>
      <c r="H6" s="26"/>
      <c r="I6" s="26"/>
      <c r="J6" s="26"/>
      <c r="K6" s="26"/>
      <c r="L6" s="26"/>
      <c r="M6" s="20"/>
    </row>
    <row r="7" spans="2:13" s="18" customFormat="1" ht="15.75">
      <c r="B7" s="20"/>
      <c r="C7" s="26"/>
      <c r="D7" s="114" t="s">
        <v>4</v>
      </c>
      <c r="E7" s="114"/>
      <c r="F7" s="114"/>
      <c r="G7" s="26"/>
      <c r="H7" s="114" t="s">
        <v>5</v>
      </c>
      <c r="I7" s="114"/>
      <c r="J7" s="114"/>
      <c r="K7" s="26"/>
      <c r="L7" s="26"/>
      <c r="M7" s="20"/>
    </row>
    <row r="8" spans="2:13" s="18" customFormat="1" ht="15.75">
      <c r="B8" s="26"/>
      <c r="C8" s="26"/>
      <c r="D8" s="28" t="s">
        <v>97</v>
      </c>
      <c r="E8" s="26"/>
      <c r="F8" s="28" t="s">
        <v>98</v>
      </c>
      <c r="G8" s="26"/>
      <c r="H8" s="28" t="s">
        <v>97</v>
      </c>
      <c r="I8" s="26"/>
      <c r="J8" s="28" t="s">
        <v>98</v>
      </c>
      <c r="K8" s="26"/>
      <c r="L8" s="26"/>
      <c r="M8" s="20"/>
    </row>
    <row r="9" spans="2:13" s="18" customFormat="1" ht="15.75">
      <c r="B9" s="26"/>
      <c r="C9" s="26"/>
      <c r="D9" s="28" t="s">
        <v>99</v>
      </c>
      <c r="E9" s="26"/>
      <c r="F9" s="28" t="s">
        <v>100</v>
      </c>
      <c r="G9" s="26"/>
      <c r="H9" s="28" t="s">
        <v>99</v>
      </c>
      <c r="I9" s="26"/>
      <c r="J9" s="28" t="s">
        <v>100</v>
      </c>
      <c r="K9" s="26"/>
      <c r="L9" s="26"/>
      <c r="M9" s="20"/>
    </row>
    <row r="10" spans="2:13" s="18" customFormat="1" ht="15.75">
      <c r="B10" s="26"/>
      <c r="C10" s="26"/>
      <c r="D10" s="28" t="s">
        <v>101</v>
      </c>
      <c r="E10" s="26"/>
      <c r="F10" s="28" t="s">
        <v>101</v>
      </c>
      <c r="G10" s="26"/>
      <c r="H10" s="28" t="s">
        <v>101</v>
      </c>
      <c r="I10" s="26"/>
      <c r="J10" s="28" t="s">
        <v>101</v>
      </c>
      <c r="K10" s="26"/>
      <c r="L10" s="26"/>
      <c r="M10" s="20"/>
    </row>
    <row r="11" spans="2:13" ht="15.75">
      <c r="B11" s="20" t="s">
        <v>102</v>
      </c>
      <c r="C11" s="25"/>
      <c r="D11" s="29"/>
      <c r="E11" s="25"/>
      <c r="F11" s="29"/>
      <c r="G11" s="25"/>
      <c r="H11" s="29"/>
      <c r="I11" s="25"/>
      <c r="J11" s="29"/>
      <c r="K11" s="25"/>
      <c r="L11" s="25"/>
      <c r="M11" s="24"/>
    </row>
    <row r="12" spans="2:13" ht="15.75">
      <c r="B12" s="25"/>
      <c r="C12" s="25" t="s">
        <v>103</v>
      </c>
      <c r="D12" s="30">
        <v>631</v>
      </c>
      <c r="E12" s="25"/>
      <c r="F12" s="30">
        <v>592</v>
      </c>
      <c r="G12" s="25"/>
      <c r="H12" s="30">
        <v>2539</v>
      </c>
      <c r="I12" s="25"/>
      <c r="J12" s="30">
        <v>2461</v>
      </c>
      <c r="K12" s="25"/>
      <c r="L12" s="25"/>
      <c r="M12" s="24"/>
    </row>
    <row r="13" spans="2:13" ht="15.75">
      <c r="B13" s="25"/>
      <c r="C13" s="25" t="s">
        <v>104</v>
      </c>
      <c r="D13" s="31">
        <v>-71</v>
      </c>
      <c r="E13" s="25"/>
      <c r="F13" s="31">
        <v>-71</v>
      </c>
      <c r="G13" s="25"/>
      <c r="H13" s="31">
        <v>-734</v>
      </c>
      <c r="I13" s="25"/>
      <c r="J13" s="31">
        <v>-734</v>
      </c>
      <c r="K13" s="25"/>
      <c r="L13" s="25"/>
      <c r="M13" s="24"/>
    </row>
    <row r="14" spans="2:13" ht="15.75">
      <c r="B14" s="25"/>
      <c r="C14" s="21" t="s">
        <v>105</v>
      </c>
      <c r="D14" s="30">
        <f>SUM(D12:D13)</f>
        <v>560</v>
      </c>
      <c r="E14" s="25"/>
      <c r="F14" s="30">
        <f>SUM(F12:F13)</f>
        <v>521</v>
      </c>
      <c r="G14" s="25"/>
      <c r="H14" s="30">
        <f>SUM(H12:H13)</f>
        <v>1805</v>
      </c>
      <c r="I14" s="25"/>
      <c r="J14" s="30">
        <f>SUM(J12:J13)</f>
        <v>1727</v>
      </c>
      <c r="K14" s="25"/>
      <c r="L14" s="25"/>
      <c r="M14" s="24"/>
    </row>
    <row r="15" spans="2:13" ht="15.75">
      <c r="B15" s="25"/>
      <c r="C15" s="32" t="s">
        <v>106</v>
      </c>
      <c r="D15" s="33">
        <v>75</v>
      </c>
      <c r="E15" s="32"/>
      <c r="F15" s="33">
        <v>75</v>
      </c>
      <c r="G15" s="32"/>
      <c r="H15" s="33">
        <v>269</v>
      </c>
      <c r="I15" s="32"/>
      <c r="J15" s="33">
        <v>269</v>
      </c>
      <c r="K15" s="25"/>
      <c r="L15" s="25"/>
      <c r="M15" s="24"/>
    </row>
    <row r="16" spans="2:13" ht="15.75">
      <c r="B16" s="25"/>
      <c r="C16" s="25" t="s">
        <v>107</v>
      </c>
      <c r="D16" s="31">
        <v>19</v>
      </c>
      <c r="E16" s="25"/>
      <c r="F16" s="31">
        <v>19</v>
      </c>
      <c r="G16" s="25"/>
      <c r="H16" s="31">
        <v>19</v>
      </c>
      <c r="I16" s="25"/>
      <c r="J16" s="31">
        <v>19</v>
      </c>
      <c r="K16" s="25"/>
      <c r="L16" s="25"/>
      <c r="M16" s="24"/>
    </row>
    <row r="17" spans="2:13" ht="15.75">
      <c r="B17" s="25"/>
      <c r="C17" s="25" t="s">
        <v>108</v>
      </c>
      <c r="D17" s="30">
        <f>SUM(D14:D16)</f>
        <v>654</v>
      </c>
      <c r="E17" s="25"/>
      <c r="F17" s="30">
        <f>SUM(F14:F16)</f>
        <v>615</v>
      </c>
      <c r="G17" s="25"/>
      <c r="H17" s="30">
        <f>SUM(H14:H16)</f>
        <v>2093</v>
      </c>
      <c r="I17" s="25"/>
      <c r="J17" s="30">
        <f>SUM(J14:J16)</f>
        <v>2015</v>
      </c>
      <c r="K17" s="25"/>
      <c r="L17" s="25"/>
      <c r="M17" s="24"/>
    </row>
    <row r="18" spans="2:13" ht="15.75">
      <c r="B18" s="25"/>
      <c r="C18" s="25" t="s">
        <v>109</v>
      </c>
      <c r="D18" s="30">
        <v>24123</v>
      </c>
      <c r="E18" s="25"/>
      <c r="F18" s="30">
        <v>23990</v>
      </c>
      <c r="G18" s="25"/>
      <c r="H18" s="30">
        <v>24123</v>
      </c>
      <c r="I18" s="25"/>
      <c r="J18" s="30">
        <v>23990</v>
      </c>
      <c r="K18" s="25"/>
      <c r="L18" s="25"/>
      <c r="M18" s="24"/>
    </row>
    <row r="19" spans="2:13" ht="16.5" thickBot="1">
      <c r="B19" s="25"/>
      <c r="C19" s="25" t="s">
        <v>110</v>
      </c>
      <c r="D19" s="34">
        <f>SUM(D17:D18)</f>
        <v>24777</v>
      </c>
      <c r="E19" s="25"/>
      <c r="F19" s="34">
        <f>SUM(F17:F18)</f>
        <v>24605</v>
      </c>
      <c r="G19" s="25"/>
      <c r="H19" s="34">
        <f>SUM(H17:H18)</f>
        <v>26216</v>
      </c>
      <c r="I19" s="25"/>
      <c r="J19" s="34">
        <f>SUM(J17:J18)</f>
        <v>26005</v>
      </c>
      <c r="K19" s="25"/>
      <c r="L19" s="25"/>
      <c r="M19" s="24"/>
    </row>
    <row r="20" spans="2:13" ht="16.5" thickTop="1">
      <c r="B20" s="25"/>
      <c r="C20" s="25"/>
      <c r="D20" s="29"/>
      <c r="E20" s="25"/>
      <c r="F20" s="29"/>
      <c r="G20" s="25"/>
      <c r="H20" s="25"/>
      <c r="I20" s="25"/>
      <c r="J20" s="25"/>
      <c r="K20" s="25"/>
      <c r="L20" s="25"/>
      <c r="M20" s="24"/>
    </row>
    <row r="21" spans="1:2" s="18" customFormat="1" ht="15.75">
      <c r="A21" s="18">
        <v>2</v>
      </c>
      <c r="B21" s="18" t="s">
        <v>111</v>
      </c>
    </row>
    <row r="22" spans="2:10" ht="15.75">
      <c r="B22" s="115" t="s">
        <v>112</v>
      </c>
      <c r="C22" s="115"/>
      <c r="D22" s="115"/>
      <c r="E22" s="115"/>
      <c r="F22" s="115"/>
      <c r="G22" s="115"/>
      <c r="H22" s="115"/>
      <c r="I22" s="115"/>
      <c r="J22" s="115"/>
    </row>
    <row r="24" spans="1:2" s="18" customFormat="1" ht="15.75">
      <c r="A24" s="18">
        <v>3</v>
      </c>
      <c r="B24" s="18" t="s">
        <v>113</v>
      </c>
    </row>
    <row r="25" ht="15.75">
      <c r="B25" s="21" t="s">
        <v>114</v>
      </c>
    </row>
    <row r="26" spans="10:12" ht="15.75">
      <c r="J26" s="35"/>
      <c r="K26" s="35"/>
      <c r="L26" s="35"/>
    </row>
    <row r="27" spans="1:12" s="18" customFormat="1" ht="15.75">
      <c r="A27" s="19">
        <v>4</v>
      </c>
      <c r="B27" s="18" t="s">
        <v>104</v>
      </c>
      <c r="J27" s="36"/>
      <c r="K27" s="36"/>
      <c r="L27" s="36"/>
    </row>
    <row r="28" spans="1:12" s="18" customFormat="1" ht="31.5">
      <c r="A28" s="19"/>
      <c r="D28" s="28" t="s">
        <v>115</v>
      </c>
      <c r="E28" s="26"/>
      <c r="F28" s="28" t="s">
        <v>116</v>
      </c>
      <c r="G28" s="26"/>
      <c r="H28" s="28"/>
      <c r="I28" s="26"/>
      <c r="J28" s="28"/>
      <c r="K28" s="36"/>
      <c r="L28" s="36"/>
    </row>
    <row r="29" spans="1:12" s="18" customFormat="1" ht="15.75">
      <c r="A29" s="19"/>
      <c r="C29" s="25" t="s">
        <v>117</v>
      </c>
      <c r="D29" s="28" t="s">
        <v>101</v>
      </c>
      <c r="E29" s="26"/>
      <c r="F29" s="28" t="s">
        <v>101</v>
      </c>
      <c r="G29" s="26"/>
      <c r="H29" s="28"/>
      <c r="I29" s="26"/>
      <c r="J29" s="28"/>
      <c r="K29" s="36"/>
      <c r="L29" s="36"/>
    </row>
    <row r="30" spans="1:12" s="18" customFormat="1" ht="15.75">
      <c r="A30" s="19"/>
      <c r="B30" s="37" t="s">
        <v>118</v>
      </c>
      <c r="C30" s="25" t="s">
        <v>119</v>
      </c>
      <c r="D30" s="30">
        <v>1423</v>
      </c>
      <c r="F30" s="30">
        <v>2340.57</v>
      </c>
      <c r="H30" s="30"/>
      <c r="J30" s="30"/>
      <c r="K30" s="36"/>
      <c r="L30" s="36"/>
    </row>
    <row r="31" spans="1:12" s="18" customFormat="1" ht="15.75">
      <c r="A31" s="19"/>
      <c r="B31" s="37" t="s">
        <v>118</v>
      </c>
      <c r="C31" s="25" t="s">
        <v>120</v>
      </c>
      <c r="H31" s="36"/>
      <c r="I31" s="36"/>
      <c r="J31" s="36"/>
      <c r="K31" s="36"/>
      <c r="L31" s="36"/>
    </row>
    <row r="32" spans="1:12" ht="15.75">
      <c r="A32" s="38"/>
      <c r="B32" s="37"/>
      <c r="C32" s="25" t="s">
        <v>121</v>
      </c>
      <c r="D32" s="31">
        <v>-225</v>
      </c>
      <c r="F32" s="31">
        <v>-270.57</v>
      </c>
      <c r="G32" s="39"/>
      <c r="H32" s="33"/>
      <c r="I32" s="35"/>
      <c r="J32" s="40"/>
      <c r="K32" s="39"/>
      <c r="L32" s="39"/>
    </row>
    <row r="33" spans="1:12" ht="16.5" thickBot="1">
      <c r="A33" s="38"/>
      <c r="B33" s="37"/>
      <c r="C33" s="25"/>
      <c r="D33" s="41">
        <v>1198</v>
      </c>
      <c r="F33" s="41">
        <v>2070</v>
      </c>
      <c r="G33" s="39"/>
      <c r="H33" s="42"/>
      <c r="I33" s="35"/>
      <c r="J33" s="43"/>
      <c r="K33" s="39"/>
      <c r="L33" s="39"/>
    </row>
    <row r="34" spans="1:12" ht="16.5" thickTop="1">
      <c r="A34" s="38"/>
      <c r="B34" s="37"/>
      <c r="C34" s="25"/>
      <c r="D34" s="42"/>
      <c r="F34" s="40"/>
      <c r="G34" s="39"/>
      <c r="H34" s="42"/>
      <c r="I34" s="35"/>
      <c r="J34" s="40"/>
      <c r="K34" s="39"/>
      <c r="L34" s="39"/>
    </row>
    <row r="35" spans="1:12" ht="15.75">
      <c r="A35" s="38"/>
      <c r="B35" s="24" t="s">
        <v>122</v>
      </c>
      <c r="C35" s="25"/>
      <c r="D35" s="42"/>
      <c r="F35" s="40"/>
      <c r="G35" s="39"/>
      <c r="H35" s="42"/>
      <c r="J35" s="40"/>
      <c r="K35" s="39"/>
      <c r="L35" s="39"/>
    </row>
    <row r="36" spans="1:12" ht="15.75">
      <c r="A36" s="38"/>
      <c r="B36" s="37"/>
      <c r="C36" s="25"/>
      <c r="D36" s="42"/>
      <c r="F36" s="40"/>
      <c r="G36" s="39"/>
      <c r="H36" s="42"/>
      <c r="J36" s="40"/>
      <c r="K36" s="39"/>
      <c r="L36" s="39"/>
    </row>
    <row r="37" spans="1:2" s="18" customFormat="1" ht="15.75">
      <c r="A37" s="18">
        <v>5</v>
      </c>
      <c r="B37" s="18" t="s">
        <v>123</v>
      </c>
    </row>
    <row r="38" spans="2:10" ht="15.75">
      <c r="B38" s="115" t="s">
        <v>124</v>
      </c>
      <c r="C38" s="115"/>
      <c r="D38" s="115"/>
      <c r="E38" s="115"/>
      <c r="F38" s="115"/>
      <c r="G38" s="115"/>
      <c r="H38" s="115"/>
      <c r="I38" s="115"/>
      <c r="J38" s="115"/>
    </row>
    <row r="40" spans="1:2" s="18" customFormat="1" ht="15.75">
      <c r="A40" s="18">
        <v>6</v>
      </c>
      <c r="B40" s="18" t="s">
        <v>125</v>
      </c>
    </row>
    <row r="41" spans="2:3" ht="15.75">
      <c r="B41" s="24" t="s">
        <v>126</v>
      </c>
      <c r="C41" s="24"/>
    </row>
    <row r="42" spans="2:3" ht="15.75">
      <c r="B42" s="24"/>
      <c r="C42" s="24"/>
    </row>
    <row r="43" spans="1:2" s="18" customFormat="1" ht="15.75">
      <c r="A43" s="18">
        <v>7</v>
      </c>
      <c r="B43" s="18" t="s">
        <v>127</v>
      </c>
    </row>
    <row r="44" spans="2:10" ht="39" customHeight="1">
      <c r="B44" s="115" t="s">
        <v>128</v>
      </c>
      <c r="C44" s="115"/>
      <c r="D44" s="115"/>
      <c r="E44" s="115"/>
      <c r="F44" s="115"/>
      <c r="G44" s="115"/>
      <c r="H44" s="115"/>
      <c r="I44" s="115"/>
      <c r="J44" s="115"/>
    </row>
    <row r="46" spans="1:15" s="44" customFormat="1" ht="15.75">
      <c r="A46" s="18">
        <v>8</v>
      </c>
      <c r="B46" s="18" t="s">
        <v>129</v>
      </c>
      <c r="C46" s="18" t="s">
        <v>130</v>
      </c>
      <c r="D46" s="21"/>
      <c r="E46" s="21"/>
      <c r="F46" s="21"/>
      <c r="G46" s="21"/>
      <c r="H46" s="21"/>
      <c r="I46" s="21"/>
      <c r="J46" s="21"/>
      <c r="K46" s="21"/>
      <c r="L46" s="21"/>
      <c r="M46" s="21"/>
      <c r="N46" s="21"/>
      <c r="O46" s="21"/>
    </row>
    <row r="47" spans="1:15" s="44" customFormat="1" ht="52.5" customHeight="1">
      <c r="A47" s="18"/>
      <c r="B47" s="45" t="s">
        <v>131</v>
      </c>
      <c r="C47" s="115" t="s">
        <v>132</v>
      </c>
      <c r="D47" s="115"/>
      <c r="E47" s="115"/>
      <c r="F47" s="115"/>
      <c r="G47" s="115"/>
      <c r="H47" s="115"/>
      <c r="I47" s="115"/>
      <c r="J47" s="115"/>
      <c r="K47" s="21"/>
      <c r="L47" s="21"/>
      <c r="M47" s="21"/>
      <c r="N47" s="21"/>
      <c r="O47" s="21"/>
    </row>
    <row r="48" spans="1:15" s="44" customFormat="1" ht="20.25" customHeight="1">
      <c r="A48" s="18"/>
      <c r="B48" s="45"/>
      <c r="C48" s="22"/>
      <c r="D48" s="22"/>
      <c r="E48" s="22"/>
      <c r="F48" s="22"/>
      <c r="G48" s="22"/>
      <c r="H48" s="22"/>
      <c r="I48" s="22"/>
      <c r="J48" s="22"/>
      <c r="K48" s="21"/>
      <c r="L48" s="21"/>
      <c r="M48" s="21"/>
      <c r="N48" s="21"/>
      <c r="O48" s="21"/>
    </row>
    <row r="49" spans="1:15" s="44" customFormat="1" ht="65.25" customHeight="1">
      <c r="A49" s="18"/>
      <c r="B49" s="45" t="s">
        <v>131</v>
      </c>
      <c r="C49" s="115" t="s">
        <v>133</v>
      </c>
      <c r="D49" s="115"/>
      <c r="E49" s="115"/>
      <c r="F49" s="115"/>
      <c r="G49" s="115"/>
      <c r="H49" s="115"/>
      <c r="I49" s="115"/>
      <c r="J49" s="115"/>
      <c r="K49" s="38"/>
      <c r="L49" s="21"/>
      <c r="M49" s="21"/>
      <c r="N49" s="21"/>
      <c r="O49" s="21"/>
    </row>
    <row r="50" spans="1:15" s="44" customFormat="1" ht="15.75">
      <c r="A50" s="18"/>
      <c r="B50" s="20"/>
      <c r="C50" s="24"/>
      <c r="D50" s="24"/>
      <c r="E50" s="24"/>
      <c r="F50" s="24"/>
      <c r="G50" s="24"/>
      <c r="H50" s="24"/>
      <c r="I50" s="24"/>
      <c r="J50" s="24"/>
      <c r="K50" s="24"/>
      <c r="L50" s="24"/>
      <c r="M50" s="21"/>
      <c r="N50" s="21"/>
      <c r="O50" s="21"/>
    </row>
    <row r="51" spans="1:15" s="44" customFormat="1" ht="57.75" customHeight="1">
      <c r="A51" s="18"/>
      <c r="B51" s="45" t="s">
        <v>131</v>
      </c>
      <c r="C51" s="115" t="s">
        <v>134</v>
      </c>
      <c r="D51" s="115"/>
      <c r="E51" s="115"/>
      <c r="F51" s="115"/>
      <c r="G51" s="115"/>
      <c r="H51" s="115"/>
      <c r="I51" s="115"/>
      <c r="J51" s="115"/>
      <c r="K51" s="24"/>
      <c r="L51" s="24"/>
      <c r="M51" s="21"/>
      <c r="N51" s="21"/>
      <c r="O51" s="21"/>
    </row>
    <row r="52" spans="1:15" s="44" customFormat="1" ht="15.75">
      <c r="A52" s="18"/>
      <c r="B52" s="20"/>
      <c r="C52" s="24" t="s">
        <v>135</v>
      </c>
      <c r="D52" s="24"/>
      <c r="E52" s="24"/>
      <c r="F52" s="24"/>
      <c r="G52" s="24"/>
      <c r="H52" s="24"/>
      <c r="I52" s="24"/>
      <c r="J52" s="24"/>
      <c r="K52" s="24"/>
      <c r="L52" s="24"/>
      <c r="M52" s="21"/>
      <c r="N52" s="21"/>
      <c r="O52" s="21"/>
    </row>
    <row r="53" spans="1:15" s="44" customFormat="1" ht="100.5" customHeight="1">
      <c r="A53" s="18"/>
      <c r="B53" s="45" t="s">
        <v>131</v>
      </c>
      <c r="C53" s="115" t="s">
        <v>136</v>
      </c>
      <c r="D53" s="115"/>
      <c r="E53" s="115"/>
      <c r="F53" s="115"/>
      <c r="G53" s="115"/>
      <c r="H53" s="115"/>
      <c r="I53" s="115"/>
      <c r="J53" s="115"/>
      <c r="K53" s="24"/>
      <c r="L53" s="24"/>
      <c r="M53" s="21"/>
      <c r="N53" s="21"/>
      <c r="O53" s="21"/>
    </row>
    <row r="54" spans="1:15" s="44" customFormat="1" ht="15.75">
      <c r="A54" s="18"/>
      <c r="B54" s="46"/>
      <c r="C54" s="24"/>
      <c r="D54" s="24"/>
      <c r="E54" s="24"/>
      <c r="F54" s="24"/>
      <c r="G54" s="24"/>
      <c r="H54" s="24"/>
      <c r="I54" s="24"/>
      <c r="J54" s="24"/>
      <c r="K54" s="24"/>
      <c r="L54" s="24"/>
      <c r="M54" s="21"/>
      <c r="N54" s="21"/>
      <c r="O54" s="21"/>
    </row>
    <row r="55" spans="1:15" s="44" customFormat="1" ht="37.5" customHeight="1">
      <c r="A55" s="18"/>
      <c r="B55" s="45" t="s">
        <v>131</v>
      </c>
      <c r="C55" s="115" t="s">
        <v>137</v>
      </c>
      <c r="D55" s="115"/>
      <c r="E55" s="115"/>
      <c r="F55" s="115"/>
      <c r="G55" s="115"/>
      <c r="H55" s="115"/>
      <c r="I55" s="115"/>
      <c r="J55" s="115"/>
      <c r="K55" s="24"/>
      <c r="L55" s="24"/>
      <c r="M55" s="21"/>
      <c r="N55" s="21"/>
      <c r="O55" s="21"/>
    </row>
    <row r="56" spans="1:15" s="44" customFormat="1" ht="15.75">
      <c r="A56" s="18"/>
      <c r="B56" s="46"/>
      <c r="C56" s="24"/>
      <c r="D56" s="24"/>
      <c r="E56" s="24"/>
      <c r="F56" s="24"/>
      <c r="G56" s="24"/>
      <c r="H56" s="24"/>
      <c r="I56" s="24"/>
      <c r="J56" s="24"/>
      <c r="K56" s="24"/>
      <c r="L56" s="24"/>
      <c r="M56" s="21"/>
      <c r="N56" s="21"/>
      <c r="O56" s="21"/>
    </row>
    <row r="57" spans="1:15" s="44" customFormat="1" ht="78.75" customHeight="1">
      <c r="A57" s="18"/>
      <c r="B57" s="45" t="s">
        <v>131</v>
      </c>
      <c r="C57" s="115" t="s">
        <v>138</v>
      </c>
      <c r="D57" s="115"/>
      <c r="E57" s="115"/>
      <c r="F57" s="115"/>
      <c r="G57" s="115"/>
      <c r="H57" s="115"/>
      <c r="I57" s="115"/>
      <c r="J57" s="115"/>
      <c r="K57" s="24"/>
      <c r="L57" s="24"/>
      <c r="M57" s="21"/>
      <c r="N57" s="21"/>
      <c r="O57" s="21"/>
    </row>
    <row r="58" spans="1:15" s="44" customFormat="1" ht="15.75">
      <c r="A58" s="18"/>
      <c r="C58" s="24"/>
      <c r="D58" s="24"/>
      <c r="E58" s="24"/>
      <c r="F58" s="24"/>
      <c r="G58" s="24"/>
      <c r="H58" s="24"/>
      <c r="I58" s="24"/>
      <c r="J58" s="24"/>
      <c r="K58" s="24"/>
      <c r="L58" s="24"/>
      <c r="M58" s="21"/>
      <c r="N58" s="21"/>
      <c r="O58" s="21"/>
    </row>
    <row r="59" spans="1:15" s="44" customFormat="1" ht="36.75" customHeight="1">
      <c r="A59" s="18"/>
      <c r="B59" s="21"/>
      <c r="C59" s="115" t="s">
        <v>139</v>
      </c>
      <c r="D59" s="115"/>
      <c r="E59" s="115"/>
      <c r="F59" s="115"/>
      <c r="G59" s="115"/>
      <c r="H59" s="115"/>
      <c r="I59" s="115"/>
      <c r="J59" s="115"/>
      <c r="K59" s="24"/>
      <c r="L59" s="24"/>
      <c r="M59" s="21"/>
      <c r="N59" s="21"/>
      <c r="O59" s="21"/>
    </row>
    <row r="60" spans="1:15" s="44" customFormat="1" ht="15.75">
      <c r="A60" s="18"/>
      <c r="B60" s="21"/>
      <c r="C60" s="24"/>
      <c r="D60" s="24"/>
      <c r="E60" s="24"/>
      <c r="F60" s="24"/>
      <c r="G60" s="24"/>
      <c r="H60" s="24"/>
      <c r="I60" s="24"/>
      <c r="J60" s="24"/>
      <c r="K60" s="24"/>
      <c r="L60" s="24"/>
      <c r="M60" s="21"/>
      <c r="N60" s="21"/>
      <c r="O60" s="21"/>
    </row>
    <row r="61" spans="2:3" s="18" customFormat="1" ht="15.75">
      <c r="B61" s="18" t="s">
        <v>16</v>
      </c>
      <c r="C61" s="18" t="s">
        <v>140</v>
      </c>
    </row>
    <row r="62" spans="3:14" ht="15.75">
      <c r="C62" s="22"/>
      <c r="D62" s="22"/>
      <c r="E62" s="22"/>
      <c r="F62" s="22"/>
      <c r="G62" s="22"/>
      <c r="H62" s="22"/>
      <c r="I62" s="22"/>
      <c r="J62" s="22"/>
      <c r="K62" s="24"/>
      <c r="L62" s="24"/>
      <c r="M62" s="24"/>
      <c r="N62" s="24"/>
    </row>
    <row r="63" spans="3:14" ht="31.5">
      <c r="C63" s="47" t="s">
        <v>141</v>
      </c>
      <c r="D63" s="48"/>
      <c r="E63" s="48"/>
      <c r="F63" s="49" t="s">
        <v>142</v>
      </c>
      <c r="G63" s="49"/>
      <c r="H63" s="49" t="s">
        <v>143</v>
      </c>
      <c r="I63" s="49"/>
      <c r="J63" s="50" t="s">
        <v>144</v>
      </c>
      <c r="K63" s="24"/>
      <c r="L63" s="24"/>
      <c r="M63" s="24"/>
      <c r="N63" s="24"/>
    </row>
    <row r="64" spans="3:14" ht="15.75">
      <c r="C64" s="51"/>
      <c r="D64" s="52"/>
      <c r="E64" s="52"/>
      <c r="F64" s="53" t="s">
        <v>145</v>
      </c>
      <c r="G64" s="53"/>
      <c r="H64" s="53" t="s">
        <v>145</v>
      </c>
      <c r="I64" s="53"/>
      <c r="J64" s="54" t="s">
        <v>145</v>
      </c>
      <c r="K64" s="24"/>
      <c r="L64" s="24"/>
      <c r="M64" s="24"/>
      <c r="N64" s="24"/>
    </row>
    <row r="65" spans="3:14" ht="15.75">
      <c r="C65" s="55" t="s">
        <v>146</v>
      </c>
      <c r="D65" s="57"/>
      <c r="E65" s="57"/>
      <c r="F65" s="58">
        <v>39996000</v>
      </c>
      <c r="G65" s="57"/>
      <c r="H65" s="58">
        <v>29329333</v>
      </c>
      <c r="I65" s="58"/>
      <c r="J65" s="59">
        <f>+F65-H65</f>
        <v>10666667</v>
      </c>
      <c r="K65" s="24"/>
      <c r="L65" s="24"/>
      <c r="M65" s="24"/>
      <c r="N65" s="24"/>
    </row>
    <row r="66" spans="3:14" ht="15.75">
      <c r="C66" s="60"/>
      <c r="D66" s="57"/>
      <c r="E66" s="57"/>
      <c r="F66" s="57"/>
      <c r="G66" s="57"/>
      <c r="H66" s="57"/>
      <c r="I66" s="57"/>
      <c r="J66" s="61"/>
      <c r="K66" s="24"/>
      <c r="L66" s="24"/>
      <c r="M66" s="24"/>
      <c r="N66" s="24"/>
    </row>
    <row r="67" spans="3:14" ht="15.75">
      <c r="C67" s="117" t="s">
        <v>147</v>
      </c>
      <c r="D67" s="118"/>
      <c r="E67" s="57"/>
      <c r="F67" s="58">
        <v>6742696</v>
      </c>
      <c r="G67" s="57"/>
      <c r="H67" s="58">
        <f>+F67</f>
        <v>6742696</v>
      </c>
      <c r="I67" s="58"/>
      <c r="J67" s="59">
        <f>+F67-H67</f>
        <v>0</v>
      </c>
      <c r="K67" s="24"/>
      <c r="L67" s="24"/>
      <c r="M67" s="24"/>
      <c r="N67" s="24"/>
    </row>
    <row r="68" spans="3:14" ht="15.75">
      <c r="C68" s="60"/>
      <c r="D68" s="57"/>
      <c r="E68" s="57"/>
      <c r="F68" s="58"/>
      <c r="G68" s="57"/>
      <c r="H68" s="58"/>
      <c r="I68" s="58"/>
      <c r="J68" s="59"/>
      <c r="K68" s="24"/>
      <c r="L68" s="24"/>
      <c r="M68" s="24"/>
      <c r="N68" s="24"/>
    </row>
    <row r="69" spans="3:14" ht="15.75">
      <c r="C69" s="55" t="s">
        <v>148</v>
      </c>
      <c r="D69" s="57"/>
      <c r="E69" s="57"/>
      <c r="F69" s="58">
        <v>11759804</v>
      </c>
      <c r="G69" s="57"/>
      <c r="H69" s="58"/>
      <c r="I69" s="58"/>
      <c r="J69" s="59"/>
      <c r="K69" s="24"/>
      <c r="L69" s="24"/>
      <c r="M69" s="24"/>
      <c r="N69" s="24"/>
    </row>
    <row r="70" spans="3:14" ht="15.75">
      <c r="C70" s="60"/>
      <c r="D70" s="57"/>
      <c r="E70" s="57"/>
      <c r="F70" s="58" t="s">
        <v>149</v>
      </c>
      <c r="G70" s="57"/>
      <c r="H70" s="58"/>
      <c r="I70" s="58"/>
      <c r="J70" s="59"/>
      <c r="K70" s="24"/>
      <c r="L70" s="24"/>
      <c r="M70" s="24"/>
      <c r="N70" s="24"/>
    </row>
    <row r="71" spans="3:14" ht="15.75">
      <c r="C71" s="60"/>
      <c r="D71" s="57"/>
      <c r="E71" s="57"/>
      <c r="F71" s="58">
        <v>12028979</v>
      </c>
      <c r="G71" s="57"/>
      <c r="H71" s="58">
        <f>+F71</f>
        <v>12028979</v>
      </c>
      <c r="I71" s="58"/>
      <c r="J71" s="59">
        <f>+F71-H71</f>
        <v>0</v>
      </c>
      <c r="K71" s="24"/>
      <c r="L71" s="24"/>
      <c r="M71" s="24"/>
      <c r="N71" s="24"/>
    </row>
    <row r="72" spans="3:14" ht="15.75">
      <c r="C72" s="60"/>
      <c r="D72" s="57"/>
      <c r="E72" s="57"/>
      <c r="F72" s="58"/>
      <c r="G72" s="57"/>
      <c r="H72" s="58"/>
      <c r="I72" s="58"/>
      <c r="J72" s="59"/>
      <c r="K72" s="24"/>
      <c r="L72" s="24"/>
      <c r="M72" s="24"/>
      <c r="N72" s="24"/>
    </row>
    <row r="73" spans="3:14" ht="15.75">
      <c r="C73" s="60" t="s">
        <v>150</v>
      </c>
      <c r="D73" s="57"/>
      <c r="E73" s="57"/>
      <c r="F73" s="58">
        <v>1500000</v>
      </c>
      <c r="G73" s="57"/>
      <c r="H73" s="58"/>
      <c r="I73" s="58"/>
      <c r="J73" s="59"/>
      <c r="K73" s="24"/>
      <c r="L73" s="24"/>
      <c r="M73" s="24"/>
      <c r="N73" s="24"/>
    </row>
    <row r="74" spans="3:14" ht="15.75">
      <c r="C74" s="60"/>
      <c r="D74" s="57"/>
      <c r="E74" s="57"/>
      <c r="F74" s="58" t="s">
        <v>151</v>
      </c>
      <c r="G74" s="57"/>
      <c r="H74" s="58"/>
      <c r="I74" s="58"/>
      <c r="J74" s="59"/>
      <c r="K74" s="24"/>
      <c r="L74" s="24"/>
      <c r="M74" s="24"/>
      <c r="N74" s="24"/>
    </row>
    <row r="75" spans="3:14" ht="15.75">
      <c r="C75" s="60"/>
      <c r="D75" s="57"/>
      <c r="E75" s="57"/>
      <c r="F75" s="62">
        <v>1230825</v>
      </c>
      <c r="G75" s="52"/>
      <c r="H75" s="62">
        <f>+F75</f>
        <v>1230825</v>
      </c>
      <c r="I75" s="52"/>
      <c r="J75" s="63">
        <f>+F75-H75</f>
        <v>0</v>
      </c>
      <c r="K75" s="24"/>
      <c r="L75" s="24"/>
      <c r="M75" s="24"/>
      <c r="N75" s="24"/>
    </row>
    <row r="76" spans="3:14" ht="15.75">
      <c r="C76" s="51"/>
      <c r="D76" s="52"/>
      <c r="E76" s="52"/>
      <c r="F76" s="62">
        <f>+F75+F71+F67+F65</f>
        <v>59998500</v>
      </c>
      <c r="G76" s="52"/>
      <c r="H76" s="62">
        <f>SUM(H65:H75)</f>
        <v>49331833</v>
      </c>
      <c r="I76" s="52"/>
      <c r="J76" s="64">
        <f>SUM(J65:J75)</f>
        <v>10666667</v>
      </c>
      <c r="K76" s="24"/>
      <c r="L76" s="24"/>
      <c r="M76" s="24"/>
      <c r="N76" s="24"/>
    </row>
    <row r="77" spans="3:14" ht="18.75" customHeight="1">
      <c r="C77" s="38" t="s">
        <v>203</v>
      </c>
      <c r="D77" s="22"/>
      <c r="E77" s="22"/>
      <c r="F77" s="65"/>
      <c r="G77" s="22"/>
      <c r="H77" s="65"/>
      <c r="I77" s="22"/>
      <c r="J77" s="22"/>
      <c r="K77" s="24"/>
      <c r="L77" s="24"/>
      <c r="M77" s="24"/>
      <c r="N77" s="24"/>
    </row>
    <row r="78" spans="2:10" ht="15.75">
      <c r="B78" s="24"/>
      <c r="D78" s="25"/>
      <c r="E78" s="25"/>
      <c r="F78" s="25"/>
      <c r="G78" s="25"/>
      <c r="H78" s="25"/>
      <c r="I78" s="25"/>
      <c r="J78" s="25"/>
    </row>
    <row r="79" spans="1:9" s="18" customFormat="1" ht="15.75">
      <c r="A79" s="18">
        <v>9</v>
      </c>
      <c r="B79" s="20" t="s">
        <v>152</v>
      </c>
      <c r="C79" s="20"/>
      <c r="D79" s="20"/>
      <c r="E79" s="20"/>
      <c r="F79" s="20"/>
      <c r="G79" s="20"/>
      <c r="I79" s="66"/>
    </row>
    <row r="80" spans="2:10" ht="36.75" customHeight="1">
      <c r="B80" s="115" t="s">
        <v>153</v>
      </c>
      <c r="C80" s="115"/>
      <c r="D80" s="115"/>
      <c r="E80" s="115"/>
      <c r="F80" s="115"/>
      <c r="G80" s="115"/>
      <c r="H80" s="115"/>
      <c r="I80" s="115"/>
      <c r="J80" s="115"/>
    </row>
    <row r="81" spans="2:9" ht="15.75">
      <c r="B81" s="24"/>
      <c r="C81" s="24"/>
      <c r="D81" s="24"/>
      <c r="E81" s="24"/>
      <c r="F81" s="24"/>
      <c r="G81" s="24"/>
      <c r="I81" s="67"/>
    </row>
    <row r="82" spans="1:2" s="18" customFormat="1" ht="15.75">
      <c r="A82" s="18">
        <v>10</v>
      </c>
      <c r="B82" s="18" t="s">
        <v>154</v>
      </c>
    </row>
    <row r="83" spans="2:8" ht="15.75">
      <c r="B83" s="21" t="s">
        <v>129</v>
      </c>
      <c r="C83" s="21" t="s">
        <v>155</v>
      </c>
      <c r="H83" s="27" t="s">
        <v>101</v>
      </c>
    </row>
    <row r="84" spans="3:9" ht="15.75">
      <c r="C84" s="21" t="s">
        <v>156</v>
      </c>
      <c r="H84" s="65">
        <v>68875</v>
      </c>
      <c r="I84" s="68"/>
    </row>
    <row r="85" spans="3:9" ht="15.75">
      <c r="C85" s="21" t="s">
        <v>157</v>
      </c>
      <c r="H85" s="65">
        <v>10722</v>
      </c>
      <c r="I85" s="68"/>
    </row>
    <row r="86" spans="8:9" ht="16.5" thickBot="1">
      <c r="H86" s="69">
        <v>79597</v>
      </c>
      <c r="I86" s="68"/>
    </row>
    <row r="87" spans="2:9" ht="16.5" thickTop="1">
      <c r="B87" s="21" t="s">
        <v>16</v>
      </c>
      <c r="C87" s="21" t="s">
        <v>158</v>
      </c>
      <c r="H87" s="65"/>
      <c r="I87" s="68"/>
    </row>
    <row r="88" spans="3:9" ht="16.5" thickBot="1">
      <c r="C88" s="21" t="s">
        <v>159</v>
      </c>
      <c r="H88" s="70">
        <v>59999</v>
      </c>
      <c r="I88" s="65"/>
    </row>
    <row r="89" spans="8:9" ht="16.5" thickTop="1">
      <c r="H89" s="58"/>
      <c r="I89" s="65"/>
    </row>
    <row r="90" spans="1:2" s="18" customFormat="1" ht="15.75">
      <c r="A90" s="18">
        <v>11</v>
      </c>
      <c r="B90" s="18" t="s">
        <v>160</v>
      </c>
    </row>
    <row r="91" spans="2:14" ht="48" customHeight="1">
      <c r="B91" s="115" t="s">
        <v>161</v>
      </c>
      <c r="C91" s="115"/>
      <c r="D91" s="115"/>
      <c r="E91" s="115"/>
      <c r="F91" s="115"/>
      <c r="G91" s="115"/>
      <c r="H91" s="115"/>
      <c r="I91" s="115"/>
      <c r="J91" s="115"/>
      <c r="M91" s="71"/>
      <c r="N91" s="25"/>
    </row>
    <row r="92" spans="2:13" ht="15.75">
      <c r="B92" s="72"/>
      <c r="C92" s="72"/>
      <c r="D92" s="72"/>
      <c r="E92" s="72"/>
      <c r="F92" s="72"/>
      <c r="G92" s="72"/>
      <c r="H92" s="72"/>
      <c r="I92" s="72"/>
      <c r="J92" s="72"/>
      <c r="K92" s="72"/>
      <c r="L92" s="72"/>
      <c r="M92" s="72"/>
    </row>
    <row r="93" spans="1:9" s="18" customFormat="1" ht="15.75">
      <c r="A93" s="18">
        <v>12</v>
      </c>
      <c r="B93" s="73" t="s">
        <v>162</v>
      </c>
      <c r="C93" s="73"/>
      <c r="D93" s="73"/>
      <c r="E93" s="73"/>
      <c r="G93" s="74"/>
      <c r="H93" s="75"/>
      <c r="I93" s="75"/>
    </row>
    <row r="94" spans="2:10" ht="15.75">
      <c r="B94" s="116" t="s">
        <v>163</v>
      </c>
      <c r="C94" s="116"/>
      <c r="D94" s="116"/>
      <c r="E94" s="116"/>
      <c r="F94" s="116"/>
      <c r="G94" s="116"/>
      <c r="H94" s="116"/>
      <c r="I94" s="116"/>
      <c r="J94" s="116"/>
    </row>
    <row r="95" spans="4:9" ht="15.75">
      <c r="D95" s="76"/>
      <c r="E95" s="76"/>
      <c r="F95" s="76"/>
      <c r="G95" s="76"/>
      <c r="H95" s="77"/>
      <c r="I95" s="77"/>
    </row>
    <row r="96" spans="1:9" s="18" customFormat="1" ht="15.75">
      <c r="A96" s="18">
        <v>13</v>
      </c>
      <c r="B96" s="18" t="s">
        <v>164</v>
      </c>
      <c r="D96" s="74"/>
      <c r="E96" s="74"/>
      <c r="F96" s="74"/>
      <c r="G96" s="74"/>
      <c r="H96" s="75"/>
      <c r="I96" s="75"/>
    </row>
    <row r="97" spans="2:9" ht="15.75">
      <c r="B97" s="21" t="s">
        <v>165</v>
      </c>
      <c r="D97" s="76"/>
      <c r="E97" s="76"/>
      <c r="F97" s="76"/>
      <c r="G97" s="76"/>
      <c r="H97" s="77"/>
      <c r="I97" s="77"/>
    </row>
    <row r="98" spans="3:9" ht="15.75">
      <c r="C98" s="78"/>
      <c r="D98" s="79"/>
      <c r="E98" s="76"/>
      <c r="F98" s="79"/>
      <c r="G98" s="76"/>
      <c r="H98" s="79"/>
      <c r="I98" s="79"/>
    </row>
    <row r="99" spans="1:9" s="18" customFormat="1" ht="15.75">
      <c r="A99" s="18">
        <v>14</v>
      </c>
      <c r="B99" s="80" t="s">
        <v>166</v>
      </c>
      <c r="D99" s="81"/>
      <c r="E99" s="74"/>
      <c r="F99" s="81"/>
      <c r="G99" s="74"/>
      <c r="H99" s="81"/>
      <c r="I99" s="81"/>
    </row>
    <row r="100" spans="3:10" ht="45.75" customHeight="1">
      <c r="C100" s="82"/>
      <c r="D100" s="81" t="s">
        <v>167</v>
      </c>
      <c r="E100" s="18"/>
      <c r="F100" s="83" t="s">
        <v>168</v>
      </c>
      <c r="G100" s="18"/>
      <c r="H100" s="28" t="s">
        <v>169</v>
      </c>
      <c r="I100" s="68"/>
      <c r="J100" s="84"/>
    </row>
    <row r="101" spans="3:10" ht="15.75">
      <c r="C101" s="88">
        <v>37437</v>
      </c>
      <c r="D101" s="27" t="s">
        <v>170</v>
      </c>
      <c r="E101" s="18"/>
      <c r="F101" s="27" t="s">
        <v>170</v>
      </c>
      <c r="G101" s="18"/>
      <c r="H101" s="27" t="s">
        <v>170</v>
      </c>
      <c r="I101" s="68"/>
      <c r="J101" s="84"/>
    </row>
    <row r="102" spans="3:10" ht="15.75">
      <c r="C102" s="21" t="s">
        <v>171</v>
      </c>
      <c r="J102" s="35"/>
    </row>
    <row r="103" spans="3:10" ht="15.75">
      <c r="C103" s="21" t="s">
        <v>172</v>
      </c>
      <c r="I103" s="58"/>
      <c r="J103" s="58"/>
    </row>
    <row r="104" spans="3:10" ht="15.75">
      <c r="C104" s="89" t="s">
        <v>173</v>
      </c>
      <c r="D104" s="65">
        <f>+D110-SUM(D107:D109)</f>
        <v>122539</v>
      </c>
      <c r="F104" s="65">
        <v>8174</v>
      </c>
      <c r="H104" s="65">
        <f>+H110-SUM(H106:H109)</f>
        <v>292952</v>
      </c>
      <c r="I104" s="58"/>
      <c r="J104" s="58"/>
    </row>
    <row r="105" spans="3:10" ht="15.75">
      <c r="C105" s="89" t="s">
        <v>200</v>
      </c>
      <c r="D105" s="65">
        <v>0</v>
      </c>
      <c r="F105" s="65">
        <v>-363</v>
      </c>
      <c r="H105" s="65">
        <v>0</v>
      </c>
      <c r="I105" s="58"/>
      <c r="J105" s="58"/>
    </row>
    <row r="106" spans="3:10" ht="15.75">
      <c r="C106" s="89" t="s">
        <v>201</v>
      </c>
      <c r="D106" s="65">
        <v>0</v>
      </c>
      <c r="F106" s="65">
        <f>+'[1]klsepl'!F27</f>
        <v>-3830</v>
      </c>
      <c r="H106" s="65">
        <f>+'[1]klsebs'!D13</f>
        <v>18941</v>
      </c>
      <c r="I106" s="58"/>
      <c r="J106" s="91"/>
    </row>
    <row r="107" spans="3:10" ht="15.75">
      <c r="C107" s="21" t="s">
        <v>174</v>
      </c>
      <c r="D107" s="90">
        <v>2037</v>
      </c>
      <c r="F107" s="65">
        <v>-800</v>
      </c>
      <c r="H107" s="58">
        <f>475+807</f>
        <v>1282</v>
      </c>
      <c r="I107" s="58"/>
      <c r="J107" s="92"/>
    </row>
    <row r="108" spans="3:10" ht="15.75">
      <c r="C108" s="21" t="s">
        <v>202</v>
      </c>
      <c r="D108" s="90">
        <v>112</v>
      </c>
      <c r="F108" s="65">
        <v>15</v>
      </c>
      <c r="H108" s="58">
        <v>0</v>
      </c>
      <c r="I108" s="58"/>
      <c r="J108" s="92"/>
    </row>
    <row r="109" spans="3:10" ht="15.75">
      <c r="C109" s="21" t="s">
        <v>175</v>
      </c>
      <c r="D109" s="90">
        <v>45</v>
      </c>
      <c r="F109" s="65">
        <v>-102</v>
      </c>
      <c r="H109" s="58">
        <f>7+342</f>
        <v>349</v>
      </c>
      <c r="I109" s="58"/>
      <c r="J109" s="58"/>
    </row>
    <row r="110" spans="4:10" ht="16.5" thickBot="1">
      <c r="D110" s="69">
        <f>'[1]klsepl'!F11</f>
        <v>124733</v>
      </c>
      <c r="F110" s="69">
        <f>SUM(F104:F109)</f>
        <v>3094</v>
      </c>
      <c r="H110" s="69">
        <v>313524</v>
      </c>
      <c r="I110" s="58"/>
      <c r="J110" s="58"/>
    </row>
    <row r="111" spans="4:10" ht="16.5" thickTop="1">
      <c r="D111" s="58"/>
      <c r="F111" s="58"/>
      <c r="H111" s="58"/>
      <c r="I111" s="58"/>
      <c r="J111" s="58"/>
    </row>
    <row r="112" spans="1:5" s="18" customFormat="1" ht="15.75">
      <c r="A112" s="18">
        <v>15</v>
      </c>
      <c r="B112" s="73" t="s">
        <v>176</v>
      </c>
      <c r="C112" s="73"/>
      <c r="D112" s="73"/>
      <c r="E112" s="73"/>
    </row>
    <row r="113" spans="2:8" ht="15.75">
      <c r="B113" s="93"/>
      <c r="D113" s="93"/>
      <c r="E113" s="93"/>
      <c r="F113" s="27" t="s">
        <v>177</v>
      </c>
      <c r="G113" s="18"/>
      <c r="H113" s="27" t="s">
        <v>177</v>
      </c>
    </row>
    <row r="114" spans="3:8" ht="15.75">
      <c r="C114" s="93"/>
      <c r="D114" s="93"/>
      <c r="E114" s="93"/>
      <c r="F114" s="94">
        <v>37437</v>
      </c>
      <c r="G114" s="27"/>
      <c r="H114" s="94">
        <v>37346</v>
      </c>
    </row>
    <row r="115" spans="3:8" ht="15.75">
      <c r="C115" s="93"/>
      <c r="D115" s="93"/>
      <c r="E115" s="93"/>
      <c r="F115" s="27" t="s">
        <v>101</v>
      </c>
      <c r="G115" s="27"/>
      <c r="H115" s="27" t="s">
        <v>101</v>
      </c>
    </row>
    <row r="116" spans="2:5" ht="15.75">
      <c r="B116" s="93"/>
      <c r="D116" s="93"/>
      <c r="E116" s="93"/>
    </row>
    <row r="117" spans="2:10" ht="16.5" thickBot="1">
      <c r="B117" s="93" t="s">
        <v>178</v>
      </c>
      <c r="D117" s="93"/>
      <c r="E117" s="93"/>
      <c r="F117" s="95">
        <v>1977</v>
      </c>
      <c r="G117" s="68"/>
      <c r="H117" s="95">
        <v>1117</v>
      </c>
      <c r="J117" s="96"/>
    </row>
    <row r="118" spans="3:8" ht="16.5" thickTop="1">
      <c r="C118" s="93"/>
      <c r="D118" s="93"/>
      <c r="E118" s="93"/>
      <c r="F118" s="97"/>
      <c r="G118" s="68"/>
      <c r="H118" s="98"/>
    </row>
    <row r="119" spans="1:15" s="44" customFormat="1" ht="50.25" customHeight="1">
      <c r="A119" s="21"/>
      <c r="B119" s="115" t="s">
        <v>179</v>
      </c>
      <c r="C119" s="115"/>
      <c r="D119" s="115"/>
      <c r="E119" s="115"/>
      <c r="F119" s="115"/>
      <c r="G119" s="115"/>
      <c r="H119" s="115"/>
      <c r="I119" s="115"/>
      <c r="J119" s="115"/>
      <c r="K119" s="21"/>
      <c r="L119" s="21"/>
      <c r="M119" s="21"/>
      <c r="N119" s="21"/>
      <c r="O119" s="21"/>
    </row>
    <row r="120" spans="1:15" s="44" customFormat="1" ht="15.75">
      <c r="A120" s="21"/>
      <c r="B120" s="99"/>
      <c r="C120" s="21"/>
      <c r="D120" s="73"/>
      <c r="E120" s="73"/>
      <c r="F120" s="97"/>
      <c r="G120" s="68"/>
      <c r="H120" s="98"/>
      <c r="I120" s="21"/>
      <c r="J120" s="21"/>
      <c r="K120" s="21"/>
      <c r="L120" s="21"/>
      <c r="M120" s="21"/>
      <c r="N120" s="21"/>
      <c r="O120" s="21"/>
    </row>
    <row r="121" spans="1:15" s="44" customFormat="1" ht="15.75">
      <c r="A121" s="18">
        <v>16</v>
      </c>
      <c r="B121" s="73" t="s">
        <v>180</v>
      </c>
      <c r="C121" s="21"/>
      <c r="D121" s="100"/>
      <c r="E121" s="100"/>
      <c r="F121" s="100"/>
      <c r="G121" s="101"/>
      <c r="H121" s="101"/>
      <c r="I121" s="101"/>
      <c r="J121" s="101"/>
      <c r="K121" s="21"/>
      <c r="L121" s="21"/>
      <c r="M121" s="21"/>
      <c r="N121" s="21"/>
      <c r="O121" s="21"/>
    </row>
    <row r="122" spans="1:15" s="44" customFormat="1" ht="87.75" customHeight="1">
      <c r="A122" s="18"/>
      <c r="B122" s="115" t="s">
        <v>181</v>
      </c>
      <c r="C122" s="115"/>
      <c r="D122" s="115"/>
      <c r="E122" s="115"/>
      <c r="F122" s="115"/>
      <c r="G122" s="115"/>
      <c r="H122" s="115"/>
      <c r="I122" s="115"/>
      <c r="J122" s="115"/>
      <c r="K122" s="24"/>
      <c r="L122" s="24"/>
      <c r="M122" s="25"/>
      <c r="N122" s="25"/>
      <c r="O122" s="21" t="s">
        <v>135</v>
      </c>
    </row>
    <row r="123" spans="1:15" s="44" customFormat="1" ht="15.75">
      <c r="A123" s="18"/>
      <c r="B123" s="99"/>
      <c r="C123" s="24"/>
      <c r="D123" s="24"/>
      <c r="E123" s="24"/>
      <c r="F123" s="24"/>
      <c r="G123" s="24"/>
      <c r="H123" s="24"/>
      <c r="I123" s="24"/>
      <c r="J123" s="24"/>
      <c r="K123" s="24"/>
      <c r="L123" s="24"/>
      <c r="M123" s="25"/>
      <c r="N123" s="25"/>
      <c r="O123" s="21"/>
    </row>
    <row r="124" spans="1:15" s="44" customFormat="1" ht="15.75">
      <c r="A124" s="18">
        <v>17</v>
      </c>
      <c r="B124" s="18" t="s">
        <v>182</v>
      </c>
      <c r="C124" s="21"/>
      <c r="D124" s="21"/>
      <c r="E124" s="21"/>
      <c r="F124" s="21"/>
      <c r="G124" s="21"/>
      <c r="H124" s="21"/>
      <c r="I124" s="21"/>
      <c r="J124" s="21"/>
      <c r="K124" s="21"/>
      <c r="L124" s="21"/>
      <c r="M124" s="21"/>
      <c r="N124" s="21"/>
      <c r="O124" s="21"/>
    </row>
    <row r="125" spans="1:15" s="44" customFormat="1" ht="15.75">
      <c r="A125" s="18"/>
      <c r="B125" s="24" t="s">
        <v>183</v>
      </c>
      <c r="C125" s="24"/>
      <c r="D125" s="24"/>
      <c r="E125" s="24"/>
      <c r="F125" s="24"/>
      <c r="G125" s="24"/>
      <c r="H125" s="24"/>
      <c r="I125" s="24"/>
      <c r="J125" s="24"/>
      <c r="K125" s="24"/>
      <c r="L125" s="24"/>
      <c r="M125" s="24"/>
      <c r="N125" s="21"/>
      <c r="O125" s="21"/>
    </row>
    <row r="126" spans="1:15" s="44" customFormat="1" ht="15.75">
      <c r="A126" s="18"/>
      <c r="B126" s="18"/>
      <c r="C126" s="21"/>
      <c r="D126" s="21"/>
      <c r="E126" s="21"/>
      <c r="F126" s="21"/>
      <c r="G126" s="21"/>
      <c r="H126" s="21"/>
      <c r="I126" s="21"/>
      <c r="J126" s="21"/>
      <c r="K126" s="21"/>
      <c r="L126" s="21"/>
      <c r="M126" s="21"/>
      <c r="N126" s="21"/>
      <c r="O126" s="21"/>
    </row>
    <row r="127" spans="1:15" s="44" customFormat="1" ht="15.75">
      <c r="A127" s="18">
        <v>18</v>
      </c>
      <c r="B127" s="73" t="s">
        <v>184</v>
      </c>
      <c r="C127" s="73"/>
      <c r="D127" s="25"/>
      <c r="E127" s="25"/>
      <c r="F127" s="25"/>
      <c r="G127" s="25"/>
      <c r="H127" s="25"/>
      <c r="I127" s="25"/>
      <c r="J127" s="25"/>
      <c r="K127" s="21"/>
      <c r="L127" s="21"/>
      <c r="M127" s="21"/>
      <c r="N127" s="21"/>
      <c r="O127" s="21"/>
    </row>
    <row r="128" spans="1:15" s="44" customFormat="1" ht="15.75">
      <c r="A128" s="18"/>
      <c r="B128" s="21" t="s">
        <v>185</v>
      </c>
      <c r="C128" s="21"/>
      <c r="D128" s="25"/>
      <c r="E128" s="25"/>
      <c r="F128" s="25"/>
      <c r="G128" s="25"/>
      <c r="H128" s="25"/>
      <c r="I128" s="25"/>
      <c r="J128" s="25"/>
      <c r="K128" s="21"/>
      <c r="L128" s="21"/>
      <c r="M128" s="21"/>
      <c r="N128" s="21"/>
      <c r="O128" s="21"/>
    </row>
    <row r="129" spans="1:15" s="44" customFormat="1" ht="15.75">
      <c r="A129" s="18"/>
      <c r="B129" s="25"/>
      <c r="C129" s="25"/>
      <c r="D129" s="25"/>
      <c r="E129" s="25"/>
      <c r="F129" s="25"/>
      <c r="G129" s="25"/>
      <c r="H129" s="25"/>
      <c r="I129" s="25"/>
      <c r="J129" s="25"/>
      <c r="K129" s="21"/>
      <c r="L129" s="21"/>
      <c r="M129" s="21"/>
      <c r="N129" s="21"/>
      <c r="O129" s="21"/>
    </row>
    <row r="130" spans="1:15" s="44" customFormat="1" ht="15.75">
      <c r="A130" s="18">
        <v>19</v>
      </c>
      <c r="B130" s="20" t="s">
        <v>186</v>
      </c>
      <c r="C130" s="24"/>
      <c r="D130" s="25"/>
      <c r="E130" s="25"/>
      <c r="F130" s="25"/>
      <c r="G130" s="25"/>
      <c r="H130" s="25"/>
      <c r="I130" s="25"/>
      <c r="J130" s="25"/>
      <c r="K130" s="21"/>
      <c r="L130" s="21"/>
      <c r="M130" s="21"/>
      <c r="N130" s="21"/>
      <c r="O130" s="21"/>
    </row>
    <row r="131" spans="1:15" s="44" customFormat="1" ht="33.75" customHeight="1">
      <c r="A131" s="18"/>
      <c r="B131" s="115" t="s">
        <v>187</v>
      </c>
      <c r="C131" s="115"/>
      <c r="D131" s="115"/>
      <c r="E131" s="115"/>
      <c r="F131" s="115"/>
      <c r="G131" s="115"/>
      <c r="H131" s="115"/>
      <c r="I131" s="115"/>
      <c r="J131" s="115"/>
      <c r="K131" s="24"/>
      <c r="L131" s="24"/>
      <c r="M131" s="24"/>
      <c r="N131" s="24"/>
      <c r="O131" s="21"/>
    </row>
    <row r="132" spans="1:15" s="44" customFormat="1" ht="15.75">
      <c r="A132" s="21"/>
      <c r="B132" s="24"/>
      <c r="C132" s="25"/>
      <c r="D132" s="25"/>
      <c r="E132" s="25"/>
      <c r="F132" s="25"/>
      <c r="G132" s="25"/>
      <c r="H132" s="25"/>
      <c r="I132" s="25"/>
      <c r="J132" s="25"/>
      <c r="K132" s="25"/>
      <c r="L132" s="25"/>
      <c r="M132" s="24"/>
      <c r="N132" s="24"/>
      <c r="O132" s="21"/>
    </row>
    <row r="133" spans="1:15" s="44" customFormat="1" ht="15.75">
      <c r="A133" s="18">
        <v>20</v>
      </c>
      <c r="B133" s="18" t="s">
        <v>188</v>
      </c>
      <c r="C133" s="21"/>
      <c r="D133" s="21"/>
      <c r="E133" s="21"/>
      <c r="F133" s="21"/>
      <c r="G133" s="21"/>
      <c r="H133" s="21"/>
      <c r="I133" s="21"/>
      <c r="J133" s="21"/>
      <c r="K133" s="21"/>
      <c r="L133" s="21"/>
      <c r="M133" s="21"/>
      <c r="N133" s="21"/>
      <c r="O133" s="21"/>
    </row>
    <row r="134" spans="1:15" s="44" customFormat="1" ht="15.75">
      <c r="A134" s="21"/>
      <c r="B134" s="24" t="s">
        <v>189</v>
      </c>
      <c r="C134" s="24"/>
      <c r="D134" s="24"/>
      <c r="E134" s="24"/>
      <c r="F134" s="24"/>
      <c r="G134" s="24"/>
      <c r="H134" s="24"/>
      <c r="I134" s="24"/>
      <c r="J134" s="24"/>
      <c r="K134" s="24"/>
      <c r="L134" s="24"/>
      <c r="M134" s="24"/>
      <c r="N134" s="24"/>
      <c r="O134" s="21"/>
    </row>
    <row r="135" spans="1:15" s="44" customFormat="1" ht="15.75">
      <c r="A135" s="21"/>
      <c r="B135" s="18"/>
      <c r="C135" s="21"/>
      <c r="D135" s="21"/>
      <c r="E135" s="21"/>
      <c r="F135" s="21"/>
      <c r="G135" s="21"/>
      <c r="H135" s="21"/>
      <c r="I135" s="21"/>
      <c r="J135" s="21"/>
      <c r="K135" s="21"/>
      <c r="L135" s="21"/>
      <c r="M135" s="21"/>
      <c r="N135" s="21"/>
      <c r="O135" s="21"/>
    </row>
    <row r="136" spans="1:15" s="44" customFormat="1" ht="15.75">
      <c r="A136" s="18">
        <v>21</v>
      </c>
      <c r="B136" s="18" t="s">
        <v>190</v>
      </c>
      <c r="C136" s="21"/>
      <c r="D136" s="21"/>
      <c r="E136" s="21"/>
      <c r="F136" s="21"/>
      <c r="G136" s="21"/>
      <c r="H136" s="21"/>
      <c r="I136" s="21"/>
      <c r="J136" s="21"/>
      <c r="K136" s="21"/>
      <c r="L136" s="21"/>
      <c r="M136" s="21"/>
      <c r="N136" s="21"/>
      <c r="O136" s="21"/>
    </row>
    <row r="137" spans="1:15" s="44" customFormat="1" ht="15.75">
      <c r="A137" s="21"/>
      <c r="B137" s="24" t="s">
        <v>191</v>
      </c>
      <c r="C137" s="21"/>
      <c r="D137" s="21"/>
      <c r="E137" s="21"/>
      <c r="F137" s="21"/>
      <c r="G137" s="21"/>
      <c r="H137" s="21"/>
      <c r="I137" s="21"/>
      <c r="J137" s="21"/>
      <c r="K137" s="21"/>
      <c r="L137" s="21"/>
      <c r="M137" s="21"/>
      <c r="N137" s="21"/>
      <c r="O137" s="21"/>
    </row>
    <row r="138" spans="1:15" s="44" customFormat="1" ht="15.75">
      <c r="A138" s="21"/>
      <c r="B138" s="24" t="s">
        <v>192</v>
      </c>
      <c r="C138" s="21"/>
      <c r="D138" s="21"/>
      <c r="E138" s="21"/>
      <c r="F138" s="21"/>
      <c r="G138" s="21"/>
      <c r="H138" s="21"/>
      <c r="I138" s="21"/>
      <c r="J138" s="21"/>
      <c r="K138" s="21"/>
      <c r="L138" s="21"/>
      <c r="M138" s="21"/>
      <c r="N138" s="21"/>
      <c r="O138" s="21"/>
    </row>
    <row r="139" spans="1:15" s="44" customFormat="1" ht="15.75">
      <c r="A139" s="21"/>
      <c r="B139" s="24" t="s">
        <v>193</v>
      </c>
      <c r="C139" s="21"/>
      <c r="D139" s="21"/>
      <c r="E139" s="21"/>
      <c r="F139" s="21"/>
      <c r="G139" s="21"/>
      <c r="H139" s="21"/>
      <c r="I139" s="21"/>
      <c r="J139" s="21"/>
      <c r="K139" s="21"/>
      <c r="L139" s="21"/>
      <c r="M139" s="21"/>
      <c r="N139" s="21"/>
      <c r="O139" s="21"/>
    </row>
    <row r="140" spans="1:15" s="44" customFormat="1" ht="15.75">
      <c r="A140" s="21"/>
      <c r="C140" s="21"/>
      <c r="D140" s="21"/>
      <c r="E140" s="21"/>
      <c r="F140" s="21"/>
      <c r="G140" s="21"/>
      <c r="H140" s="21"/>
      <c r="I140" s="21"/>
      <c r="J140" s="21"/>
      <c r="K140" s="21"/>
      <c r="L140" s="21"/>
      <c r="M140" s="21"/>
      <c r="N140" s="21"/>
      <c r="O140" s="21"/>
    </row>
    <row r="141" spans="1:15" s="44" customFormat="1" ht="15.75">
      <c r="A141" s="18">
        <v>22</v>
      </c>
      <c r="B141" s="18" t="s">
        <v>194</v>
      </c>
      <c r="C141" s="18"/>
      <c r="D141" s="21"/>
      <c r="E141" s="21"/>
      <c r="F141" s="21"/>
      <c r="G141" s="21"/>
      <c r="H141" s="21"/>
      <c r="I141" s="21"/>
      <c r="J141" s="21"/>
      <c r="K141" s="21"/>
      <c r="L141" s="21"/>
      <c r="M141" s="21"/>
      <c r="N141" s="21"/>
      <c r="O141" s="21"/>
    </row>
    <row r="142" spans="1:15" s="44" customFormat="1" ht="15.75" customHeight="1">
      <c r="A142" s="18"/>
      <c r="B142" s="115" t="s">
        <v>195</v>
      </c>
      <c r="C142" s="115"/>
      <c r="D142" s="115"/>
      <c r="E142" s="115"/>
      <c r="F142" s="115"/>
      <c r="G142" s="115"/>
      <c r="H142" s="115"/>
      <c r="I142" s="115"/>
      <c r="J142" s="115"/>
      <c r="K142" s="21"/>
      <c r="L142" s="21"/>
      <c r="M142" s="21"/>
      <c r="N142" s="21"/>
      <c r="O142" s="21"/>
    </row>
    <row r="143" spans="1:15" s="44" customFormat="1" ht="15.75">
      <c r="A143" s="18"/>
      <c r="B143" s="22"/>
      <c r="C143" s="22"/>
      <c r="D143" s="22"/>
      <c r="E143" s="22"/>
      <c r="F143" s="22"/>
      <c r="G143" s="22"/>
      <c r="H143" s="22"/>
      <c r="I143" s="22"/>
      <c r="J143" s="22"/>
      <c r="K143" s="21"/>
      <c r="L143" s="21"/>
      <c r="M143" s="21"/>
      <c r="N143" s="21"/>
      <c r="O143" s="21"/>
    </row>
    <row r="144" spans="1:15" s="44" customFormat="1" ht="15.75">
      <c r="A144" s="18">
        <v>22</v>
      </c>
      <c r="B144" s="18" t="s">
        <v>196</v>
      </c>
      <c r="C144" s="18"/>
      <c r="D144" s="21"/>
      <c r="E144" s="21"/>
      <c r="F144" s="21"/>
      <c r="G144" s="21"/>
      <c r="H144" s="21"/>
      <c r="I144" s="21"/>
      <c r="J144" s="21"/>
      <c r="K144" s="21"/>
      <c r="L144" s="21"/>
      <c r="M144" s="21"/>
      <c r="N144" s="21"/>
      <c r="O144" s="21"/>
    </row>
    <row r="145" spans="1:12" s="44" customFormat="1" ht="49.5" customHeight="1">
      <c r="A145" s="18"/>
      <c r="B145" s="115" t="s">
        <v>197</v>
      </c>
      <c r="C145" s="115"/>
      <c r="D145" s="115"/>
      <c r="E145" s="115"/>
      <c r="F145" s="115"/>
      <c r="G145" s="115"/>
      <c r="H145" s="115"/>
      <c r="I145" s="115"/>
      <c r="J145" s="115"/>
      <c r="K145" s="22"/>
      <c r="L145" s="102"/>
    </row>
    <row r="146" spans="1:15" s="44" customFormat="1" ht="15.75">
      <c r="A146" s="21"/>
      <c r="B146" s="21"/>
      <c r="C146" s="21"/>
      <c r="D146" s="21"/>
      <c r="E146" s="21"/>
      <c r="F146" s="21"/>
      <c r="G146" s="21"/>
      <c r="H146" s="21"/>
      <c r="I146" s="21"/>
      <c r="J146" s="21"/>
      <c r="K146" s="21"/>
      <c r="L146" s="21"/>
      <c r="M146" s="21"/>
      <c r="N146" s="21"/>
      <c r="O146" s="21"/>
    </row>
    <row r="147" spans="1:15" s="44" customFormat="1" ht="15.75">
      <c r="A147" s="18">
        <v>23</v>
      </c>
      <c r="B147" s="18" t="s">
        <v>198</v>
      </c>
      <c r="C147" s="18"/>
      <c r="D147" s="21"/>
      <c r="E147" s="21"/>
      <c r="F147" s="21"/>
      <c r="G147" s="21"/>
      <c r="H147" s="21"/>
      <c r="I147" s="21"/>
      <c r="J147" s="21"/>
      <c r="K147" s="21"/>
      <c r="L147" s="21"/>
      <c r="M147" s="21"/>
      <c r="N147" s="21"/>
      <c r="O147" s="21"/>
    </row>
    <row r="148" spans="1:15" s="44" customFormat="1" ht="41.25" customHeight="1">
      <c r="A148" s="18"/>
      <c r="B148" s="115" t="s">
        <v>199</v>
      </c>
      <c r="C148" s="115"/>
      <c r="D148" s="115"/>
      <c r="E148" s="115"/>
      <c r="F148" s="115"/>
      <c r="G148" s="115"/>
      <c r="H148" s="115"/>
      <c r="I148" s="115"/>
      <c r="J148" s="115"/>
      <c r="K148" s="22"/>
      <c r="L148" s="24"/>
      <c r="M148" s="21"/>
      <c r="N148" s="21"/>
      <c r="O148" s="21"/>
    </row>
  </sheetData>
  <mergeCells count="23">
    <mergeCell ref="B4:J4"/>
    <mergeCell ref="D7:F7"/>
    <mergeCell ref="H7:J7"/>
    <mergeCell ref="B22:J22"/>
    <mergeCell ref="B38:J38"/>
    <mergeCell ref="B44:J44"/>
    <mergeCell ref="C47:J47"/>
    <mergeCell ref="C49:J49"/>
    <mergeCell ref="C51:J51"/>
    <mergeCell ref="C53:J53"/>
    <mergeCell ref="C55:J55"/>
    <mergeCell ref="C57:J57"/>
    <mergeCell ref="C59:J59"/>
    <mergeCell ref="C67:D67"/>
    <mergeCell ref="B80:J80"/>
    <mergeCell ref="B91:J91"/>
    <mergeCell ref="B142:J142"/>
    <mergeCell ref="B145:J145"/>
    <mergeCell ref="B148:J148"/>
    <mergeCell ref="B94:J94"/>
    <mergeCell ref="B119:J119"/>
    <mergeCell ref="B122:J122"/>
    <mergeCell ref="B131:J131"/>
  </mergeCells>
  <printOptions/>
  <pageMargins left="0.37" right="0.3" top="0.51" bottom="0.64" header="0.25" footer="0.36"/>
  <pageSetup fitToHeight="3" fitToWidth="3" horizontalDpi="600" verticalDpi="600" orientation="portrait" paperSize="9" scale="70" r:id="rId1"/>
  <rowBreaks count="1" manualBreakCount="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HPD SYSTEMS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seah leong uoon</dc:creator>
  <cp:keywords/>
  <dc:description/>
  <cp:lastModifiedBy>M &amp; C Services Sdn Bhd</cp:lastModifiedBy>
  <cp:lastPrinted>2002-08-30T08:44:03Z</cp:lastPrinted>
  <dcterms:created xsi:type="dcterms:W3CDTF">2002-08-30T00:12:46Z</dcterms:created>
  <dcterms:modified xsi:type="dcterms:W3CDTF">2002-08-30T06:00:50Z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