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FULL-2005-2Q" sheetId="1" r:id="rId1"/>
    <sheet name="A1-A2005-2Q" sheetId="2" r:id="rId2"/>
  </sheets>
  <definedNames>
    <definedName name="_xlnm.Print_Area" localSheetId="1">'A1-A2005-2Q'!$A$1:$H$57</definedName>
    <definedName name="_xlnm.Print_Area" localSheetId="0">'FULL-2005-2Q'!$A$1:$F$58</definedName>
  </definedNames>
  <calcPr fullCalcOnLoad="1"/>
</workbook>
</file>

<file path=xl/sharedStrings.xml><?xml version="1.0" encoding="utf-8"?>
<sst xmlns="http://schemas.openxmlformats.org/spreadsheetml/2006/main" count="109" uniqueCount="67">
  <si>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</si>
  <si>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</si>
  <si>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</si>
  <si>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</si>
  <si>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</si>
  <si>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</si>
  <si>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</si>
  <si>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</si>
  <si>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</si>
  <si>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</si>
  <si>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</si>
  <si>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</si>
  <si>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</si>
  <si>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</si>
  <si>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</si>
  <si>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</si>
  <si>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</si>
  <si>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</si>
  <si>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</si>
  <si>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</si>
  <si>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</si>
  <si>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</si>
  <si>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</si>
  <si>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</si>
  <si>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</si>
  <si>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</si>
  <si>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</si>
  <si>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</si>
  <si>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</si>
  <si>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CORRES-</t>
  </si>
  <si>
    <t>PONDING</t>
  </si>
  <si>
    <t xml:space="preserve">        CUMULATIVE QUARTER</t>
  </si>
  <si>
    <t xml:space="preserve">            INDIVIDUAL QUARTER</t>
  </si>
  <si>
    <t>MASB 26</t>
  </si>
  <si>
    <t>Condensed Consolidated Income Statement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</si>
  <si>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</si>
  <si>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</si>
  <si>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</si>
  <si>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</si>
  <si>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</si>
  <si>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</si>
  <si>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</si>
  <si>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</si>
  <si>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</si>
  <si>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</si>
  <si>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</si>
  <si>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</si>
  <si>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</si>
  <si>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</si>
  <si>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</si>
  <si>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</si>
  <si>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</si>
  <si>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4 Qtr          (   ) Other</t>
  </si>
  <si>
    <t>For the quarter ended  31 October 2004</t>
  </si>
  <si>
    <t>* The figures                                                                            (   ) have been audited             ( x ) have not been audited.</t>
  </si>
  <si>
    <t xml:space="preserve"> 3 Qtr               (   )</t>
  </si>
  <si>
    <t xml:space="preserve"> 2 Qtr                                 (   )</t>
  </si>
  <si>
    <t>4 Qtr                (   ) Other</t>
  </si>
  <si>
    <t xml:space="preserve"> 2 Qtr                     (   )</t>
  </si>
  <si>
    <t xml:space="preserve"> 3 Qtr                            (  )</t>
  </si>
  <si>
    <t>31/10/2005</t>
  </si>
  <si>
    <t>The Condensed Consolidated Income Statement  should be read in conjunction with the Annual financial Report for the year ended 31 October 2004</t>
  </si>
  <si>
    <t>30/04/2005</t>
  </si>
  <si>
    <t>(  ) 1 Qtr                       ( X )</t>
  </si>
  <si>
    <t>6 MONTHS</t>
  </si>
  <si>
    <t>(  ) 1 Qtr              ( X )</t>
  </si>
  <si>
    <t>30/04/2004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</si>
</sst>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-* #,##0.0_-;\-* #,##0.0_-;_-* &quot;-&quot;?_-;_-@_-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173" fontId="0" fillId="0" borderId="10" xfId="0" applyNumberFormat="1" applyBorder="1" applyAlignment="1">
      <alignment/>
    </xf>
    <xf numFmtId="15" fontId="1" fillId="0" borderId="0" xfId="0" applyNumberFormat="1" applyFont="1" applyAlignment="1">
      <alignment/>
    </xf>
    <xf numFmtId="15" fontId="1" fillId="0" borderId="5" xfId="0" applyNumberFormat="1" applyFont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5" fontId="1" fillId="0" borderId="15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15" fontId="1" fillId="0" borderId="15" xfId="0" applyNumberFormat="1" applyFont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15" applyBorder="1" applyAlignment="1">
      <alignment/>
    </xf>
    <xf numFmtId="43" fontId="0" fillId="0" borderId="5" xfId="15" applyBorder="1" applyAlignment="1">
      <alignment/>
    </xf>
    <xf numFmtId="43" fontId="0" fillId="0" borderId="12" xfId="15" applyBorder="1" applyAlignment="1">
      <alignment/>
    </xf>
    <xf numFmtId="173" fontId="0" fillId="0" borderId="11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14" fontId="0" fillId="0" borderId="6" xfId="0" applyNumberForma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3" fontId="0" fillId="0" borderId="11" xfId="15" applyBorder="1" applyAlignment="1">
      <alignment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3:AH60"/>
  <sheetViews>
    <sheetView tabSelected="1" zoomScale="80" zoomScaleNormal="80" workbookViewId="0" topLeftCell="A50">
      <selection activeCell="B54" sqref="B54"/>
    </sheetView>
  </sheetViews>
  <sheetFormatPr defaultColWidth="9.140625" defaultRowHeight="12.75"/>
  <cols>
    <col min="1" max="1" width="30.7109375" style="0" customWidth="1"/>
    <col min="2" max="5" width="23.7109375" style="0" customWidth="1"/>
    <col min="6" max="6" width="22.7109375" style="0" bestFit="1" customWidth="1"/>
    <col min="7" max="7" width="17.7109375" style="0" customWidth="1"/>
    <col min="8" max="8" width="3.7109375" style="0" customWidth="1"/>
  </cols>
  <sheetData>
    <row r="3" ht="12.75">
      <c r="A3" s="39" t="s">
        <v>51</v>
      </c>
    </row>
    <row r="4" ht="12.75">
      <c r="A4" s="39" t="s">
        <v>21</v>
      </c>
    </row>
    <row r="6" spans="1:6" ht="12.75">
      <c r="A6" s="39" t="s">
        <v>28</v>
      </c>
      <c r="F6" s="73" t="s">
        <v>62</v>
      </c>
    </row>
    <row r="9" spans="1:12" ht="12.75">
      <c r="A9" s="39" t="s">
        <v>27</v>
      </c>
      <c r="C9" t="s">
        <v>63</v>
      </c>
      <c r="D9" t="s">
        <v>56</v>
      </c>
      <c r="E9" t="s">
        <v>59</v>
      </c>
      <c r="F9" t="s">
        <v>57</v>
      </c>
      <c r="J9" t="s">
        <v>9</v>
      </c>
      <c r="L9" t="s">
        <v>9</v>
      </c>
    </row>
    <row r="11" spans="1:4" ht="12.75">
      <c r="A11" s="39" t="s">
        <v>26</v>
      </c>
      <c r="D11" s="64" t="s">
        <v>60</v>
      </c>
    </row>
    <row r="13" ht="12.75">
      <c r="A13" s="39" t="s">
        <v>50</v>
      </c>
    </row>
    <row r="15" ht="12.75">
      <c r="A15" s="39" t="s">
        <v>25</v>
      </c>
    </row>
    <row r="17" ht="12.75">
      <c r="A17" s="39" t="s">
        <v>24</v>
      </c>
    </row>
    <row r="19" ht="12.75">
      <c r="A19" s="39" t="s">
        <v>33</v>
      </c>
    </row>
    <row r="20" ht="12.75">
      <c r="A20" s="39" t="s">
        <v>34</v>
      </c>
    </row>
    <row r="21" spans="1:4" ht="12.75">
      <c r="A21" s="39" t="s">
        <v>53</v>
      </c>
      <c r="D21" s="6"/>
    </row>
    <row r="24" spans="1:5" ht="12.75">
      <c r="A24" s="11"/>
      <c r="B24" s="66">
        <v>2005</v>
      </c>
      <c r="C24" s="66">
        <v>2004</v>
      </c>
      <c r="D24" s="66">
        <f>+B24</f>
        <v>2005</v>
      </c>
      <c r="E24" s="67">
        <f>+C24</f>
        <v>2004</v>
      </c>
    </row>
    <row r="25" spans="1:5" ht="12.75">
      <c r="A25" s="12"/>
      <c r="B25" s="83"/>
      <c r="C25" s="83"/>
      <c r="D25" s="84"/>
      <c r="E25" s="85" t="s">
        <v>35</v>
      </c>
    </row>
    <row r="26" spans="1:5" ht="12.75">
      <c r="A26" s="12"/>
      <c r="B26" s="86" t="s">
        <v>36</v>
      </c>
      <c r="C26" s="86" t="s">
        <v>35</v>
      </c>
      <c r="D26" s="44" t="s">
        <v>64</v>
      </c>
      <c r="E26" s="87" t="str">
        <f>+D26</f>
        <v>6 MONTHS</v>
      </c>
    </row>
    <row r="27" spans="1:5" ht="12.75">
      <c r="A27" s="12"/>
      <c r="B27" s="86" t="s">
        <v>0</v>
      </c>
      <c r="C27" s="86" t="s">
        <v>0</v>
      </c>
      <c r="D27" s="13" t="s">
        <v>37</v>
      </c>
      <c r="E27" s="49" t="s">
        <v>37</v>
      </c>
    </row>
    <row r="28" spans="1:5" ht="12.75">
      <c r="A28" s="12"/>
      <c r="B28" s="86" t="s">
        <v>38</v>
      </c>
      <c r="C28" s="86" t="s">
        <v>38</v>
      </c>
      <c r="D28" s="13" t="s">
        <v>4</v>
      </c>
      <c r="E28" s="49" t="s">
        <v>4</v>
      </c>
    </row>
    <row r="29" spans="1:5" ht="12.75">
      <c r="A29" s="12"/>
      <c r="B29" s="86" t="s">
        <v>39</v>
      </c>
      <c r="C29" s="86" t="s">
        <v>40</v>
      </c>
      <c r="D29" s="13"/>
      <c r="E29" s="49"/>
    </row>
    <row r="30" spans="1:5" ht="12.75">
      <c r="A30" s="12"/>
      <c r="B30" s="61" t="str">
        <f>+F6</f>
        <v>30/04/2005</v>
      </c>
      <c r="C30" s="82" t="s">
        <v>62</v>
      </c>
      <c r="D30" s="13" t="str">
        <f>+B30</f>
        <v>30/04/2005</v>
      </c>
      <c r="E30" s="81" t="str">
        <f>+C30</f>
        <v>30/04/2005</v>
      </c>
    </row>
    <row r="31" spans="1:5" ht="12.75">
      <c r="A31" s="50"/>
      <c r="B31" s="26" t="s">
        <v>6</v>
      </c>
      <c r="C31" s="14" t="s">
        <v>6</v>
      </c>
      <c r="D31" s="15" t="s">
        <v>6</v>
      </c>
      <c r="E31" s="51" t="s">
        <v>6</v>
      </c>
    </row>
    <row r="32" spans="1:5" ht="12.75">
      <c r="A32" s="52" t="s">
        <v>13</v>
      </c>
      <c r="B32" s="28">
        <v>6327</v>
      </c>
      <c r="C32" s="28">
        <v>5340</v>
      </c>
      <c r="D32" s="28">
        <v>11987</v>
      </c>
      <c r="E32" s="28">
        <v>10981</v>
      </c>
    </row>
    <row r="33" spans="1:5" ht="12.75">
      <c r="A33" s="53"/>
      <c r="B33" s="28"/>
      <c r="C33" s="28"/>
      <c r="D33" s="28"/>
      <c r="E33" s="28"/>
    </row>
    <row r="34" spans="1:5" ht="12.75">
      <c r="A34" s="52"/>
      <c r="B34" s="32"/>
      <c r="C34" s="27"/>
      <c r="D34" s="32"/>
      <c r="E34" s="27"/>
    </row>
    <row r="35" spans="1:8" ht="12.75">
      <c r="A35" s="54" t="s">
        <v>41</v>
      </c>
      <c r="B35" s="30">
        <f>-4818-1125-238</f>
        <v>-6181</v>
      </c>
      <c r="C35" s="29">
        <f>-4098-1018-202</f>
        <v>-5318</v>
      </c>
      <c r="D35" s="30">
        <f>-10026-2251-520</f>
        <v>-12797</v>
      </c>
      <c r="E35" s="29">
        <f>-8990-2064-374</f>
        <v>-11428</v>
      </c>
      <c r="H35" s="6"/>
    </row>
    <row r="36" spans="1:8" ht="12.75">
      <c r="A36" s="53" t="s">
        <v>42</v>
      </c>
      <c r="B36" s="28"/>
      <c r="C36" s="28"/>
      <c r="D36" s="28"/>
      <c r="E36" s="28"/>
      <c r="H36" s="6"/>
    </row>
    <row r="37" spans="1:8" ht="12.75">
      <c r="A37" s="54" t="s">
        <v>43</v>
      </c>
      <c r="B37" s="29">
        <v>174</v>
      </c>
      <c r="C37" s="29">
        <v>240</v>
      </c>
      <c r="D37" s="29">
        <v>368</v>
      </c>
      <c r="E37" s="29">
        <v>477</v>
      </c>
      <c r="H37" s="6"/>
    </row>
    <row r="38" spans="1:8" ht="12.75">
      <c r="A38" s="52" t="s">
        <v>44</v>
      </c>
      <c r="B38" s="27">
        <f>+B32+B35+B37</f>
        <v>320</v>
      </c>
      <c r="C38" s="27">
        <f>+C32+C35+C37</f>
        <v>262</v>
      </c>
      <c r="D38" s="27">
        <f>+D32+D35+D37</f>
        <v>-442</v>
      </c>
      <c r="E38" s="27">
        <f>+E32+E35+E37</f>
        <v>30</v>
      </c>
      <c r="H38" s="6"/>
    </row>
    <row r="39" spans="1:5" ht="12.75">
      <c r="A39" s="54"/>
      <c r="B39" s="29"/>
      <c r="C39" s="29"/>
      <c r="D39" s="29"/>
      <c r="E39" s="29"/>
    </row>
    <row r="40" spans="1:5" ht="12.75">
      <c r="A40" s="53" t="s">
        <v>14</v>
      </c>
      <c r="B40" s="28">
        <v>-53</v>
      </c>
      <c r="C40" s="28">
        <v>0</v>
      </c>
      <c r="D40" s="28">
        <v>-82</v>
      </c>
      <c r="E40" s="28">
        <v>-1</v>
      </c>
    </row>
    <row r="41" spans="1:5" ht="12.75">
      <c r="A41" s="54"/>
      <c r="B41" s="28"/>
      <c r="C41" s="28"/>
      <c r="D41" s="28"/>
      <c r="E41" s="28"/>
    </row>
    <row r="42" spans="1:5" ht="12.75">
      <c r="A42" s="52" t="s">
        <v>45</v>
      </c>
      <c r="B42" s="27">
        <v>2</v>
      </c>
      <c r="C42" s="27">
        <v>2</v>
      </c>
      <c r="D42" s="27">
        <v>17</v>
      </c>
      <c r="E42" s="27">
        <v>5</v>
      </c>
    </row>
    <row r="43" spans="1:34" ht="12.75">
      <c r="A43" s="54"/>
      <c r="B43" s="30"/>
      <c r="C43" s="29"/>
      <c r="D43" s="30"/>
      <c r="E43" s="2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.75">
      <c r="A44" s="52" t="s">
        <v>16</v>
      </c>
      <c r="B44" s="28">
        <f>+B38+B40+B42</f>
        <v>269</v>
      </c>
      <c r="C44" s="28">
        <f>+C38+C40+C42</f>
        <v>264</v>
      </c>
      <c r="D44" s="28">
        <f>+D38+D40+D42</f>
        <v>-507</v>
      </c>
      <c r="E44" s="28">
        <f>+E38+E40+E42</f>
        <v>34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75">
      <c r="A45" s="53"/>
      <c r="B45" s="28"/>
      <c r="C45" s="28"/>
      <c r="D45" s="28"/>
      <c r="E45" s="2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.75">
      <c r="A46" s="55"/>
      <c r="B46" s="27"/>
      <c r="C46" s="33"/>
      <c r="D46" s="27"/>
      <c r="E46" s="2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2.75">
      <c r="A47" s="56" t="s">
        <v>46</v>
      </c>
      <c r="B47" s="29">
        <v>-69</v>
      </c>
      <c r="C47" s="31">
        <v>-63</v>
      </c>
      <c r="D47" s="29">
        <v>-149</v>
      </c>
      <c r="E47" s="29">
        <v>-160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2.75">
      <c r="A48" s="53" t="s">
        <v>47</v>
      </c>
      <c r="B48" s="28">
        <f>+B44+B47</f>
        <v>200</v>
      </c>
      <c r="C48" s="28">
        <f>+C44+C47</f>
        <v>201</v>
      </c>
      <c r="D48" s="28">
        <f>+D44+D47</f>
        <v>-656</v>
      </c>
      <c r="E48" s="28">
        <f>+E44+E47</f>
        <v>-126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.75">
      <c r="A49" s="53"/>
      <c r="B49" s="28"/>
      <c r="C49" s="28"/>
      <c r="D49" s="28"/>
      <c r="E49" s="2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2.75">
      <c r="A50" s="55" t="s">
        <v>15</v>
      </c>
      <c r="B50" s="32">
        <v>53</v>
      </c>
      <c r="C50" s="27">
        <v>17</v>
      </c>
      <c r="D50" s="32">
        <v>54</v>
      </c>
      <c r="E50" s="27">
        <v>21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2.75">
      <c r="A51" s="56"/>
      <c r="B51" s="30"/>
      <c r="C51" s="29"/>
      <c r="D51" s="30"/>
      <c r="E51" s="2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2.75">
      <c r="A52" s="53" t="s">
        <v>18</v>
      </c>
      <c r="B52" s="28">
        <f>+B48+B50</f>
        <v>253</v>
      </c>
      <c r="C52" s="28">
        <f>+C48+C50</f>
        <v>218</v>
      </c>
      <c r="D52" s="28">
        <f>+D48+D50</f>
        <v>-602</v>
      </c>
      <c r="E52" s="28">
        <f>+E48+E50</f>
        <v>-105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2.75">
      <c r="A53" s="53"/>
      <c r="B53" s="28"/>
      <c r="C53" s="29"/>
      <c r="D53" s="28"/>
      <c r="E53" s="2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2.75">
      <c r="A54" s="55" t="s">
        <v>48</v>
      </c>
      <c r="B54" s="74">
        <f>+B52/40612*100</f>
        <v>0.6229685807150596</v>
      </c>
      <c r="C54" s="74">
        <f>+C52/40612*100</f>
        <v>0.5367871565054664</v>
      </c>
      <c r="D54" s="74">
        <f>+D52/40612*100</f>
        <v>-1.4823204964050034</v>
      </c>
      <c r="E54" s="74">
        <f>+E52/40612*100</f>
        <v>-0.25854427262877966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2.75">
      <c r="A55" s="56" t="s">
        <v>49</v>
      </c>
      <c r="B55" s="75">
        <f>+B54</f>
        <v>0.6229685807150596</v>
      </c>
      <c r="C55" s="75">
        <f>+C54</f>
        <v>0.5367871565054664</v>
      </c>
      <c r="D55" s="75">
        <f>+D54</f>
        <v>-1.4823204964050034</v>
      </c>
      <c r="E55" s="75">
        <f>+E54</f>
        <v>-0.25854427262877966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2.75">
      <c r="A56" s="5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2.75">
      <c r="A57" s="5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2.75">
      <c r="A58" s="69" t="s">
        <v>61</v>
      </c>
      <c r="B58" s="6"/>
      <c r="C58" s="6"/>
      <c r="D58" s="6"/>
      <c r="E58" s="6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2.75">
      <c r="A59" s="5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2.75">
      <c r="A60" s="62"/>
      <c r="B60" s="63"/>
      <c r="C60" s="63"/>
      <c r="D60" s="63"/>
      <c r="E60" s="6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</sheetData>
  <printOptions/>
  <pageMargins left="0.47" right="0.23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3:AI65"/>
  <sheetViews>
    <sheetView zoomScale="80" zoomScaleNormal="80" workbookViewId="0" topLeftCell="A50">
      <selection activeCell="E57" sqref="E57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39" t="s">
        <v>51</v>
      </c>
    </row>
    <row r="4" ht="12.75">
      <c r="B4" s="39" t="s">
        <v>21</v>
      </c>
    </row>
    <row r="6" spans="2:7" ht="12.75">
      <c r="B6" s="39" t="s">
        <v>28</v>
      </c>
      <c r="G6" s="73" t="s">
        <v>62</v>
      </c>
    </row>
    <row r="9" spans="2:13" ht="12.75">
      <c r="B9" s="39" t="s">
        <v>27</v>
      </c>
      <c r="E9" t="s">
        <v>65</v>
      </c>
      <c r="F9" t="s">
        <v>58</v>
      </c>
      <c r="G9" t="s">
        <v>55</v>
      </c>
      <c r="H9" t="s">
        <v>52</v>
      </c>
      <c r="K9" t="s">
        <v>9</v>
      </c>
      <c r="M9" t="s">
        <v>9</v>
      </c>
    </row>
    <row r="11" spans="2:5" ht="12.75">
      <c r="B11" s="39" t="s">
        <v>26</v>
      </c>
      <c r="E11" s="65" t="s">
        <v>60</v>
      </c>
    </row>
    <row r="13" ht="12.75">
      <c r="B13" s="39" t="s">
        <v>54</v>
      </c>
    </row>
    <row r="15" ht="12.75">
      <c r="B15" s="39" t="s">
        <v>25</v>
      </c>
    </row>
    <row r="17" ht="12.75">
      <c r="B17" s="39" t="s">
        <v>24</v>
      </c>
    </row>
    <row r="20" ht="12.75">
      <c r="B20" s="39" t="s">
        <v>22</v>
      </c>
    </row>
    <row r="21" ht="12.75">
      <c r="B21" s="39"/>
    </row>
    <row r="22" spans="2:4" ht="12.75">
      <c r="B22" s="39"/>
      <c r="D22" t="s">
        <v>23</v>
      </c>
    </row>
    <row r="23" spans="2:5" ht="12.75">
      <c r="B23" s="39"/>
      <c r="E23" s="60" t="str">
        <f>+G6</f>
        <v>30/04/2005</v>
      </c>
    </row>
    <row r="25" spans="2:8" ht="12.75">
      <c r="B25" s="2"/>
      <c r="C25" s="3"/>
      <c r="D25" s="4"/>
      <c r="E25" s="40" t="s">
        <v>32</v>
      </c>
      <c r="F25" s="41"/>
      <c r="G25" s="40" t="s">
        <v>31</v>
      </c>
      <c r="H25" s="41"/>
    </row>
    <row r="26" spans="2:8" ht="12.75">
      <c r="B26" s="5"/>
      <c r="C26" s="6"/>
      <c r="D26" s="7"/>
      <c r="E26" s="88" t="s">
        <v>3</v>
      </c>
      <c r="F26" s="89" t="s">
        <v>1</v>
      </c>
      <c r="G26" s="90" t="s">
        <v>3</v>
      </c>
      <c r="H26" s="89" t="s">
        <v>1</v>
      </c>
    </row>
    <row r="27" spans="2:8" ht="12.75">
      <c r="B27" s="5"/>
      <c r="C27" s="6"/>
      <c r="D27" s="7"/>
      <c r="E27" s="43" t="s">
        <v>2</v>
      </c>
      <c r="F27" s="44" t="s">
        <v>2</v>
      </c>
      <c r="G27" s="91" t="s">
        <v>2</v>
      </c>
      <c r="H27" s="44" t="s">
        <v>2</v>
      </c>
    </row>
    <row r="28" spans="2:8" ht="12.75">
      <c r="B28" s="5"/>
      <c r="C28" s="6"/>
      <c r="D28" s="7"/>
      <c r="E28" s="43" t="s">
        <v>0</v>
      </c>
      <c r="F28" s="44" t="s">
        <v>29</v>
      </c>
      <c r="G28" s="91" t="s">
        <v>4</v>
      </c>
      <c r="H28" s="44" t="s">
        <v>29</v>
      </c>
    </row>
    <row r="29" spans="2:8" ht="12.75">
      <c r="B29" s="5"/>
      <c r="C29" s="6"/>
      <c r="D29" s="7"/>
      <c r="E29" s="43"/>
      <c r="F29" s="44" t="s">
        <v>30</v>
      </c>
      <c r="G29" s="91"/>
      <c r="H29" s="44" t="s">
        <v>30</v>
      </c>
    </row>
    <row r="30" spans="2:8" ht="12.75">
      <c r="B30" s="5"/>
      <c r="C30" s="6"/>
      <c r="D30" s="7"/>
      <c r="E30" s="43"/>
      <c r="F30" s="44" t="s">
        <v>0</v>
      </c>
      <c r="G30" s="91"/>
      <c r="H30" s="44" t="s">
        <v>5</v>
      </c>
    </row>
    <row r="31" spans="2:8" ht="12.75">
      <c r="B31" s="5"/>
      <c r="C31" s="6"/>
      <c r="D31" s="7"/>
      <c r="E31" s="61" t="str">
        <f>+E23</f>
        <v>30/04/2005</v>
      </c>
      <c r="F31" s="94" t="s">
        <v>66</v>
      </c>
      <c r="G31" s="43" t="str">
        <f>+E31</f>
        <v>30/04/2005</v>
      </c>
      <c r="H31" s="95" t="str">
        <f>+F31</f>
        <v>30/04/2004</v>
      </c>
    </row>
    <row r="32" spans="2:8" ht="12.75">
      <c r="B32" s="8"/>
      <c r="C32" s="9"/>
      <c r="D32" s="10"/>
      <c r="E32" s="45" t="s">
        <v>6</v>
      </c>
      <c r="F32" s="46" t="s">
        <v>6</v>
      </c>
      <c r="G32" s="45" t="s">
        <v>6</v>
      </c>
      <c r="H32" s="46" t="s">
        <v>6</v>
      </c>
    </row>
    <row r="33" spans="2:8" ht="12.75">
      <c r="B33" s="2">
        <v>1</v>
      </c>
      <c r="C33" s="4"/>
      <c r="D33" s="36" t="s">
        <v>13</v>
      </c>
      <c r="E33" s="92">
        <f>+'FULL-2005-2Q'!B32</f>
        <v>6327</v>
      </c>
      <c r="F33" s="92">
        <f>+'FULL-2005-2Q'!C32</f>
        <v>5340</v>
      </c>
      <c r="G33" s="92">
        <f>+'FULL-2005-2Q'!D32</f>
        <v>11987</v>
      </c>
      <c r="H33" s="92">
        <f>+'FULL-2005-2Q'!E32</f>
        <v>10981</v>
      </c>
    </row>
    <row r="34" spans="2:8" ht="12.75">
      <c r="B34" s="8"/>
      <c r="C34" s="10"/>
      <c r="D34" s="37"/>
      <c r="E34" s="28"/>
      <c r="F34" s="28"/>
      <c r="G34" s="28"/>
      <c r="H34" s="28"/>
    </row>
    <row r="35" spans="2:8" ht="12.75">
      <c r="B35" s="2">
        <v>2</v>
      </c>
      <c r="C35" s="4"/>
      <c r="D35" s="36" t="s">
        <v>16</v>
      </c>
      <c r="E35" s="27">
        <f>+'FULL-2005-2Q'!B44</f>
        <v>269</v>
      </c>
      <c r="F35" s="27">
        <f>+'FULL-2005-2Q'!C44</f>
        <v>264</v>
      </c>
      <c r="G35" s="27">
        <f>+'FULL-2005-2Q'!D44</f>
        <v>-507</v>
      </c>
      <c r="H35" s="27">
        <f>+'FULL-2005-2Q'!E44</f>
        <v>34</v>
      </c>
    </row>
    <row r="36" spans="2:8" ht="12.75">
      <c r="B36" s="8"/>
      <c r="C36" s="10"/>
      <c r="D36" s="37"/>
      <c r="E36" s="29"/>
      <c r="F36" s="29"/>
      <c r="G36" s="29"/>
      <c r="H36" s="29"/>
    </row>
    <row r="37" spans="2:8" ht="12.75">
      <c r="B37" s="2">
        <v>3</v>
      </c>
      <c r="C37" s="4"/>
      <c r="D37" s="36" t="s">
        <v>17</v>
      </c>
      <c r="E37" s="28">
        <f>+'FULL-2005-2Q'!B52</f>
        <v>253</v>
      </c>
      <c r="F37" s="28">
        <f>+'FULL-2005-2Q'!C52</f>
        <v>218</v>
      </c>
      <c r="G37" s="28">
        <f>+'FULL-2005-2Q'!D52</f>
        <v>-602</v>
      </c>
      <c r="H37" s="28">
        <f>+'FULL-2005-2Q'!E52</f>
        <v>-105</v>
      </c>
    </row>
    <row r="38" spans="2:8" ht="12.75">
      <c r="B38" s="5"/>
      <c r="C38" s="7"/>
      <c r="D38" s="38"/>
      <c r="E38" s="28"/>
      <c r="F38" s="28"/>
      <c r="G38" s="28"/>
      <c r="H38" s="28"/>
    </row>
    <row r="39" spans="2:8" ht="12.75">
      <c r="B39" s="2"/>
      <c r="C39" s="4"/>
      <c r="D39" s="47"/>
      <c r="E39" s="32"/>
      <c r="F39" s="32"/>
      <c r="G39" s="32"/>
      <c r="H39" s="27"/>
    </row>
    <row r="40" spans="2:8" ht="12.75">
      <c r="B40" s="8">
        <v>4</v>
      </c>
      <c r="C40" s="10"/>
      <c r="D40" s="48" t="s">
        <v>18</v>
      </c>
      <c r="E40" s="30">
        <f>+E37</f>
        <v>253</v>
      </c>
      <c r="F40" s="30">
        <f>+F37</f>
        <v>218</v>
      </c>
      <c r="G40" s="30">
        <f>+G37</f>
        <v>-602</v>
      </c>
      <c r="H40" s="29">
        <f>+H37</f>
        <v>-105</v>
      </c>
    </row>
    <row r="41" spans="2:8" ht="12.75">
      <c r="B41" s="5">
        <v>5</v>
      </c>
      <c r="C41" s="7"/>
      <c r="D41" s="7" t="s">
        <v>19</v>
      </c>
      <c r="E41" s="76"/>
      <c r="F41" s="77"/>
      <c r="G41" s="76"/>
      <c r="H41" s="93"/>
    </row>
    <row r="42" spans="2:8" ht="12.75">
      <c r="B42" s="8"/>
      <c r="C42" s="10"/>
      <c r="D42" s="10" t="s">
        <v>20</v>
      </c>
      <c r="E42" s="78">
        <f>+'FULL-2005-2Q'!B54</f>
        <v>0.6229685807150596</v>
      </c>
      <c r="F42" s="78">
        <f>+'FULL-2005-2Q'!C54</f>
        <v>0.5367871565054664</v>
      </c>
      <c r="G42" s="78">
        <f>+'FULL-2005-2Q'!D54</f>
        <v>-1.4823204964050034</v>
      </c>
      <c r="H42" s="78">
        <f>+'FULL-2005-2Q'!E54</f>
        <v>-0.25854427262877966</v>
      </c>
    </row>
    <row r="43" spans="2:8" ht="12.75">
      <c r="B43" s="2">
        <v>6</v>
      </c>
      <c r="C43" s="4"/>
      <c r="D43" s="58" t="s">
        <v>7</v>
      </c>
      <c r="E43" s="79">
        <v>2.5</v>
      </c>
      <c r="F43" s="80">
        <v>2.5</v>
      </c>
      <c r="G43" s="72">
        <v>2.5</v>
      </c>
      <c r="H43" s="59">
        <v>2.5</v>
      </c>
    </row>
    <row r="44" spans="2:8" ht="12.75">
      <c r="B44" s="8"/>
      <c r="C44" s="10"/>
      <c r="D44" s="10"/>
      <c r="E44" s="29"/>
      <c r="F44" s="29"/>
      <c r="G44" s="29"/>
      <c r="H44" s="29"/>
    </row>
    <row r="45" spans="2:9" ht="12.75">
      <c r="B45" s="1"/>
      <c r="C45" s="16"/>
      <c r="D45" s="16"/>
      <c r="E45" s="23"/>
      <c r="F45" s="23"/>
      <c r="G45" s="23"/>
      <c r="H45" s="24"/>
      <c r="I45" s="6"/>
    </row>
    <row r="46" spans="2:9" ht="12.75">
      <c r="B46" t="s">
        <v>9</v>
      </c>
      <c r="C46" t="s">
        <v>9</v>
      </c>
      <c r="D46" t="s">
        <v>9</v>
      </c>
      <c r="E46" s="18"/>
      <c r="F46" s="18"/>
      <c r="G46" s="18"/>
      <c r="H46" s="18"/>
      <c r="I46" s="6"/>
    </row>
    <row r="47" spans="2:9" ht="12.75">
      <c r="B47" s="2"/>
      <c r="C47" s="3"/>
      <c r="D47" s="4"/>
      <c r="E47" s="20" t="s">
        <v>10</v>
      </c>
      <c r="F47" s="21"/>
      <c r="G47" s="19" t="s">
        <v>12</v>
      </c>
      <c r="H47" s="21"/>
      <c r="I47" s="6"/>
    </row>
    <row r="48" spans="2:9" ht="12.75">
      <c r="B48" s="8"/>
      <c r="C48" s="9"/>
      <c r="D48" s="10"/>
      <c r="E48" s="18"/>
      <c r="F48" s="22"/>
      <c r="G48" s="17" t="s">
        <v>11</v>
      </c>
      <c r="H48" s="22"/>
      <c r="I48" s="6"/>
    </row>
    <row r="49" spans="2:8" ht="12.75">
      <c r="B49" s="2"/>
      <c r="C49" s="3"/>
      <c r="D49" s="3"/>
      <c r="E49" s="19"/>
      <c r="F49" s="21"/>
      <c r="G49" s="20"/>
      <c r="H49" s="21"/>
    </row>
    <row r="50" spans="2:8" ht="12.75">
      <c r="B50" s="5">
        <v>7</v>
      </c>
      <c r="C50" s="6"/>
      <c r="D50" s="42" t="s">
        <v>8</v>
      </c>
      <c r="E50" s="25"/>
      <c r="F50" s="70">
        <v>1.29</v>
      </c>
      <c r="G50" s="35"/>
      <c r="H50" s="71">
        <v>1.28</v>
      </c>
    </row>
    <row r="51" spans="2:8" ht="12.75">
      <c r="B51" s="5"/>
      <c r="C51" s="6"/>
      <c r="D51" s="6"/>
      <c r="E51" s="17"/>
      <c r="F51" s="22"/>
      <c r="G51" s="18"/>
      <c r="H51" s="22"/>
    </row>
    <row r="52" spans="2:8" ht="12.75">
      <c r="B52" s="1"/>
      <c r="C52" s="16"/>
      <c r="D52" s="16"/>
      <c r="E52" s="23"/>
      <c r="F52" s="23"/>
      <c r="G52" s="23"/>
      <c r="H52" s="24"/>
    </row>
    <row r="53" spans="2:35" ht="12.75">
      <c r="B53" s="6" t="s">
        <v>24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5:10" ht="12.75">
      <c r="E58" s="96"/>
      <c r="F58" s="96"/>
      <c r="G58" s="96"/>
      <c r="H58" s="96"/>
      <c r="I58" s="96"/>
      <c r="J58" s="96"/>
    </row>
    <row r="59" spans="5:10" ht="12.75">
      <c r="E59" s="96"/>
      <c r="F59" s="96"/>
      <c r="G59" s="96"/>
      <c r="H59" s="96"/>
      <c r="I59" s="96"/>
      <c r="J59" s="96"/>
    </row>
    <row r="60" spans="5:10" ht="12.75">
      <c r="E60" s="96"/>
      <c r="F60" s="96"/>
      <c r="G60" s="96"/>
      <c r="H60" s="96"/>
      <c r="I60" s="96"/>
      <c r="J60" s="96"/>
    </row>
    <row r="61" spans="5:10" ht="12.75">
      <c r="E61" s="96"/>
      <c r="F61" s="96"/>
      <c r="G61" s="96"/>
      <c r="H61" s="96"/>
      <c r="I61" s="96"/>
      <c r="J61" s="96"/>
    </row>
    <row r="62" spans="5:10" ht="12.75">
      <c r="E62" s="96"/>
      <c r="F62" s="96"/>
      <c r="G62" s="96"/>
      <c r="H62" s="96"/>
      <c r="I62" s="96"/>
      <c r="J62" s="96"/>
    </row>
    <row r="63" spans="5:10" ht="12.75">
      <c r="E63" s="96"/>
      <c r="F63" s="96"/>
      <c r="G63" s="96"/>
      <c r="H63" s="96"/>
      <c r="I63" s="96"/>
      <c r="J63" s="96"/>
    </row>
    <row r="64" spans="5:10" ht="12.75">
      <c r="E64" s="96"/>
      <c r="F64" s="96"/>
      <c r="G64" s="96"/>
      <c r="H64" s="96"/>
      <c r="I64" s="96"/>
      <c r="J64" s="96"/>
    </row>
    <row r="65" spans="5:10" ht="12.75">
      <c r="E65" s="96"/>
      <c r="F65" s="96"/>
      <c r="G65" s="96"/>
      <c r="H65" s="96"/>
      <c r="I65" s="96"/>
      <c r="J65" s="96"/>
    </row>
  </sheetData>
  <printOptions/>
  <pageMargins left="0.56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2005-06-21T09:21:57Z</cp:lastPrinted>
  <dcterms:created xsi:type="dcterms:W3CDTF">1999-11-12T03:10:13Z</dcterms:created>
  <dcterms:modified xsi:type="dcterms:W3CDTF">2005-06-21T09:22:00Z</dcterms:modified>
  <cp:category/>
  <cp:version/>
  <cp:contentType/>
  <cp:contentStatus/>
</cp:coreProperties>
</file>