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FULL QTR" sheetId="1" r:id="rId1"/>
    <sheet name="A1-A3" sheetId="2" r:id="rId2"/>
  </sheets>
  <definedNames>
    <definedName name="_xlnm.Print_Area" localSheetId="1">'A1-A3'!$B$3:$I$77</definedName>
    <definedName name="_xlnm.Print_Area" localSheetId="0">'FULL QTR'!$B$3:$G$60</definedName>
  </definedNames>
  <calcPr fullCalcOnLoad="1"/>
</workbook>
</file>

<file path=xl/sharedStrings.xml><?xml version="1.0" encoding="utf-8"?>
<sst xmlns="http://schemas.openxmlformats.org/spreadsheetml/2006/main" count="138" uniqueCount="77">
  <si>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</si>
  <si>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</si>
  <si>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</si>
  <si>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</si>
  <si>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</si>
  <si>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</si>
  <si>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</si>
  <si>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</si>
  <si>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</si>
  <si>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</si>
  <si>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</si>
  <si>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</si>
  <si>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</si>
  <si>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</si>
  <si>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</si>
  <si>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</si>
  <si>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</si>
  <si>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</si>
  <si>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</si>
  <si>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</si>
  <si>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</si>
  <si>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</si>
  <si>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</si>
  <si>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</si>
  <si>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</si>
  <si>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</si>
  <si>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</si>
  <si>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</si>
  <si>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</si>
  <si>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</si>
  <si>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</si>
  <si>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</si>
  <si>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</si>
  <si>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</si>
  <si>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</si>
  <si>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</si>
  <si>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>CORRES-</t>
  </si>
  <si>
    <t>PONDING</t>
  </si>
  <si>
    <t xml:space="preserve">        CUMULATIVE QUARTER</t>
  </si>
  <si>
    <t xml:space="preserve">            INDIVIDUAL QUARTER</t>
  </si>
  <si>
    <t>MASB 26</t>
  </si>
  <si>
    <t>Condensed Consolidated Income Statement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</si>
  <si>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</si>
  <si>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</si>
  <si>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</si>
  <si>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</si>
  <si>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</si>
  <si>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</si>
  <si>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</si>
  <si>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</si>
  <si>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</si>
  <si>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</si>
  <si>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</si>
  <si>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</si>
  <si>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</si>
  <si>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</si>
  <si>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</si>
  <si>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</si>
  <si>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</si>
  <si>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2003</t>
  </si>
  <si>
    <t>4 Qtr        (   ) Other</t>
  </si>
  <si>
    <t>4 Qtr          (   ) Other</t>
  </si>
  <si>
    <t>31ST OCT 2004</t>
  </si>
  <si>
    <t>31/10/2004</t>
  </si>
  <si>
    <t>For the quarter ended  31 October 2004</t>
  </si>
  <si>
    <t>2004</t>
  </si>
  <si>
    <t>The Condensed Consolidated Income Statement  should be read in conjunction with the Annual financial Report for the year ended 31 October 2003</t>
  </si>
  <si>
    <t>* The figures                                                                            (   ) have been audited             ( x ) have not been audited.</t>
  </si>
  <si>
    <t>9 MONTHS</t>
  </si>
  <si>
    <t>(   ) 1 Qtr                    (    )</t>
  </si>
  <si>
    <t>31/07/2004</t>
  </si>
  <si>
    <t>31/07/2003</t>
  </si>
  <si>
    <t>(   ) 1 Qtr              (   )</t>
  </si>
  <si>
    <t xml:space="preserve"> 3 Qtr                         (  )</t>
  </si>
  <si>
    <t xml:space="preserve"> 2 Qtr                          ( X )</t>
  </si>
  <si>
    <t xml:space="preserve"> 2 Qtr                     ( X )</t>
  </si>
  <si>
    <t xml:space="preserve"> 3 Qtr               (   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</si>
</sst>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-* #,##0.0_-;\-* #,##0.0_-;_-* &quot;-&quot;?_-;_-@_-"/>
    <numFmt numFmtId="174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73" fontId="0" fillId="0" borderId="10" xfId="0" applyNumberFormat="1" applyBorder="1" applyAlignment="1">
      <alignment/>
    </xf>
    <xf numFmtId="15" fontId="1" fillId="0" borderId="0" xfId="0" applyNumberFormat="1" applyFont="1" applyAlignment="1">
      <alignment/>
    </xf>
    <xf numFmtId="15" fontId="1" fillId="0" borderId="5" xfId="0" applyNumberFormat="1" applyFont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5" fontId="1" fillId="0" borderId="15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14" fontId="1" fillId="0" borderId="11" xfId="0" applyNumberFormat="1" applyFont="1" applyBorder="1" applyAlignment="1" quotePrefix="1">
      <alignment horizontal="center"/>
    </xf>
    <xf numFmtId="14" fontId="1" fillId="0" borderId="5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6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60"/>
  <sheetViews>
    <sheetView tabSelected="1" workbookViewId="0" topLeftCell="A27">
      <selection activeCell="D38" sqref="D38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73" t="s">
        <v>70</v>
      </c>
    </row>
    <row r="9" spans="2:13" ht="12.75">
      <c r="B9" s="40" t="s">
        <v>29</v>
      </c>
      <c r="D9" t="s">
        <v>69</v>
      </c>
      <c r="E9" t="s">
        <v>74</v>
      </c>
      <c r="F9" t="s">
        <v>73</v>
      </c>
      <c r="G9" t="s">
        <v>60</v>
      </c>
      <c r="K9" t="s">
        <v>9</v>
      </c>
      <c r="M9" t="s">
        <v>9</v>
      </c>
    </row>
    <row r="11" spans="2:5" ht="12.75">
      <c r="B11" s="40" t="s">
        <v>28</v>
      </c>
      <c r="E11" s="73" t="s">
        <v>63</v>
      </c>
    </row>
    <row r="13" ht="12.75">
      <c r="B13" s="40" t="s">
        <v>57</v>
      </c>
    </row>
    <row r="15" ht="12.75">
      <c r="B15" s="40" t="s">
        <v>27</v>
      </c>
    </row>
    <row r="17" ht="12.75">
      <c r="B17" s="40" t="s">
        <v>26</v>
      </c>
    </row>
    <row r="19" ht="12.75">
      <c r="B19" s="40" t="s">
        <v>40</v>
      </c>
    </row>
    <row r="20" ht="12.75">
      <c r="B20" s="40" t="s">
        <v>41</v>
      </c>
    </row>
    <row r="21" spans="2:5" ht="12.75">
      <c r="B21" s="40" t="s">
        <v>64</v>
      </c>
      <c r="E21" s="6"/>
    </row>
    <row r="24" spans="2:6" ht="12.75">
      <c r="B24" s="11"/>
      <c r="C24" s="77" t="s">
        <v>65</v>
      </c>
      <c r="D24" s="77" t="s">
        <v>59</v>
      </c>
      <c r="E24" s="77" t="str">
        <f>+C24</f>
        <v>2004</v>
      </c>
      <c r="F24" s="78" t="str">
        <f>+D24</f>
        <v>2003</v>
      </c>
    </row>
    <row r="25" spans="2:6" ht="12.75">
      <c r="B25" s="12"/>
      <c r="C25" s="2"/>
      <c r="D25" s="2"/>
      <c r="E25" s="11"/>
      <c r="F25" s="4" t="s">
        <v>42</v>
      </c>
    </row>
    <row r="26" spans="2:6" ht="12.75">
      <c r="B26" s="12"/>
      <c r="C26" s="5" t="s">
        <v>43</v>
      </c>
      <c r="D26" s="5" t="s">
        <v>42</v>
      </c>
      <c r="E26" s="47" t="s">
        <v>68</v>
      </c>
      <c r="F26" s="66" t="str">
        <f>+E26</f>
        <v>9 MONTHS</v>
      </c>
    </row>
    <row r="27" spans="2:6" ht="12.75">
      <c r="B27" s="12"/>
      <c r="C27" s="5" t="s">
        <v>0</v>
      </c>
      <c r="D27" s="5" t="s">
        <v>0</v>
      </c>
      <c r="E27" s="12" t="s">
        <v>44</v>
      </c>
      <c r="F27" s="7" t="s">
        <v>44</v>
      </c>
    </row>
    <row r="28" spans="2:6" ht="12.75">
      <c r="B28" s="12"/>
      <c r="C28" s="5" t="s">
        <v>45</v>
      </c>
      <c r="D28" s="5" t="s">
        <v>45</v>
      </c>
      <c r="E28" s="12" t="s">
        <v>4</v>
      </c>
      <c r="F28" s="7" t="s">
        <v>4</v>
      </c>
    </row>
    <row r="29" spans="2:6" ht="12.75">
      <c r="B29" s="12"/>
      <c r="C29" s="5" t="s">
        <v>46</v>
      </c>
      <c r="D29" s="5" t="s">
        <v>47</v>
      </c>
      <c r="E29" s="12"/>
      <c r="F29" s="7"/>
    </row>
    <row r="30" spans="2:6" ht="12.75">
      <c r="B30" s="12"/>
      <c r="C30" s="70" t="str">
        <f>+G6</f>
        <v>31/07/2004</v>
      </c>
      <c r="D30" s="76" t="s">
        <v>71</v>
      </c>
      <c r="E30" s="13" t="str">
        <f>+C30</f>
        <v>31/07/2004</v>
      </c>
      <c r="F30" s="57" t="str">
        <f>+D30</f>
        <v>31/07/2003</v>
      </c>
    </row>
    <row r="31" spans="2:6" ht="12.75">
      <c r="B31" s="58"/>
      <c r="C31" s="26" t="s">
        <v>6</v>
      </c>
      <c r="D31" s="14" t="s">
        <v>6</v>
      </c>
      <c r="E31" s="15" t="s">
        <v>6</v>
      </c>
      <c r="F31" s="59" t="s">
        <v>6</v>
      </c>
    </row>
    <row r="32" spans="2:6" ht="12.75">
      <c r="B32" s="60" t="s">
        <v>13</v>
      </c>
      <c r="C32" s="28">
        <v>6361</v>
      </c>
      <c r="D32" s="28">
        <v>6280</v>
      </c>
      <c r="E32" s="28">
        <v>17342</v>
      </c>
      <c r="F32" s="28">
        <v>16989</v>
      </c>
    </row>
    <row r="33" spans="2:6" ht="12.75">
      <c r="B33" s="61"/>
      <c r="C33" s="28"/>
      <c r="D33" s="28"/>
      <c r="E33" s="28"/>
      <c r="F33" s="28"/>
    </row>
    <row r="34" spans="2:6" ht="12.75">
      <c r="B34" s="60"/>
      <c r="C34" s="33"/>
      <c r="D34" s="27"/>
      <c r="E34" s="34"/>
      <c r="F34" s="27"/>
    </row>
    <row r="35" spans="2:9" ht="12.75">
      <c r="B35" s="62" t="s">
        <v>48</v>
      </c>
      <c r="C35" s="31">
        <f>-4837-953-193</f>
        <v>-5983</v>
      </c>
      <c r="D35" s="29">
        <f>-5405-970-163</f>
        <v>-6538</v>
      </c>
      <c r="E35" s="31">
        <f>-13827-3017-567</f>
        <v>-17411</v>
      </c>
      <c r="F35" s="29">
        <f>-14075-2961-535</f>
        <v>-17571</v>
      </c>
      <c r="I35" s="6"/>
    </row>
    <row r="36" spans="2:9" ht="12.75">
      <c r="B36" s="61" t="s">
        <v>49</v>
      </c>
      <c r="C36" s="28"/>
      <c r="D36" s="28"/>
      <c r="E36" s="28"/>
      <c r="F36" s="28"/>
      <c r="I36" s="6"/>
    </row>
    <row r="37" spans="2:9" ht="12.75">
      <c r="B37" s="62" t="s">
        <v>50</v>
      </c>
      <c r="C37" s="29">
        <v>231</v>
      </c>
      <c r="D37" s="29">
        <v>268</v>
      </c>
      <c r="E37" s="29">
        <v>708</v>
      </c>
      <c r="F37" s="29">
        <v>911</v>
      </c>
      <c r="I37" s="6"/>
    </row>
    <row r="38" spans="2:9" ht="12.75">
      <c r="B38" s="60" t="s">
        <v>51</v>
      </c>
      <c r="C38" s="27">
        <f>+C32+C35+C37</f>
        <v>609</v>
      </c>
      <c r="D38" s="27">
        <f>+D32+D35+D37</f>
        <v>10</v>
      </c>
      <c r="E38" s="27">
        <f>+E32+E35+E37</f>
        <v>639</v>
      </c>
      <c r="F38" s="27">
        <f>+F32+F35+F37</f>
        <v>329</v>
      </c>
      <c r="I38" s="6"/>
    </row>
    <row r="39" spans="2:6" ht="12.75">
      <c r="B39" s="62"/>
      <c r="C39" s="29"/>
      <c r="D39" s="29"/>
      <c r="E39" s="29"/>
      <c r="F39" s="29"/>
    </row>
    <row r="40" spans="2:6" ht="12.75">
      <c r="B40" s="61" t="s">
        <v>14</v>
      </c>
      <c r="C40" s="28">
        <v>-1</v>
      </c>
      <c r="D40" s="28">
        <v>0</v>
      </c>
      <c r="E40" s="28">
        <v>-2</v>
      </c>
      <c r="F40" s="28">
        <v>-1</v>
      </c>
    </row>
    <row r="41" spans="2:6" ht="12.75">
      <c r="B41" s="62"/>
      <c r="C41" s="28"/>
      <c r="D41" s="28"/>
      <c r="E41" s="28"/>
      <c r="F41" s="28"/>
    </row>
    <row r="42" spans="2:6" ht="12.75">
      <c r="B42" s="60" t="s">
        <v>52</v>
      </c>
      <c r="C42" s="27">
        <v>5</v>
      </c>
      <c r="D42" s="27">
        <v>3</v>
      </c>
      <c r="E42" s="27">
        <v>10</v>
      </c>
      <c r="F42" s="27">
        <v>9</v>
      </c>
    </row>
    <row r="43" spans="2:35" ht="12.75">
      <c r="B43" s="62"/>
      <c r="C43" s="31"/>
      <c r="D43" s="29"/>
      <c r="E43" s="31"/>
      <c r="F43" s="2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60" t="s">
        <v>16</v>
      </c>
      <c r="C44" s="28">
        <f>+C38+C40+C42</f>
        <v>613</v>
      </c>
      <c r="D44" s="28">
        <f>+D38+D40+D42</f>
        <v>13</v>
      </c>
      <c r="E44" s="28">
        <f>+E38+E40+E42</f>
        <v>647</v>
      </c>
      <c r="F44" s="28">
        <f>+F38+F40+F42</f>
        <v>337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61"/>
      <c r="C45" s="28"/>
      <c r="D45" s="28"/>
      <c r="E45" s="28"/>
      <c r="F45" s="2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63"/>
      <c r="C46" s="27"/>
      <c r="D46" s="34"/>
      <c r="E46" s="27"/>
      <c r="F46" s="5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64" t="s">
        <v>53</v>
      </c>
      <c r="C47" s="29">
        <v>-102</v>
      </c>
      <c r="D47" s="32">
        <v>30</v>
      </c>
      <c r="E47" s="29">
        <v>-262</v>
      </c>
      <c r="F47" s="56">
        <v>-239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61" t="s">
        <v>54</v>
      </c>
      <c r="C48" s="28">
        <f>+C44+C47</f>
        <v>511</v>
      </c>
      <c r="D48" s="28">
        <f>+D44+D47</f>
        <v>43</v>
      </c>
      <c r="E48" s="28">
        <f>+E44+E47</f>
        <v>385</v>
      </c>
      <c r="F48" s="28">
        <f>+F44+F47</f>
        <v>98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61"/>
      <c r="C49" s="28"/>
      <c r="D49" s="28"/>
      <c r="E49" s="28"/>
      <c r="F49" s="2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63" t="s">
        <v>15</v>
      </c>
      <c r="C50" s="33">
        <v>31</v>
      </c>
      <c r="D50" s="27">
        <v>8</v>
      </c>
      <c r="E50" s="34">
        <v>52</v>
      </c>
      <c r="F50" s="27">
        <v>102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64"/>
      <c r="C51" s="31"/>
      <c r="D51" s="29"/>
      <c r="E51" s="32"/>
      <c r="F51" s="2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61" t="s">
        <v>18</v>
      </c>
      <c r="C52" s="28">
        <f>+C48+C50</f>
        <v>542</v>
      </c>
      <c r="D52" s="28">
        <f>+D48+D50</f>
        <v>51</v>
      </c>
      <c r="E52" s="28">
        <f>+E48+E50</f>
        <v>437</v>
      </c>
      <c r="F52" s="28">
        <f>+F48+F50</f>
        <v>200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61"/>
      <c r="C53" s="28"/>
      <c r="D53" s="29"/>
      <c r="E53" s="28"/>
      <c r="F53" s="2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3" t="s">
        <v>55</v>
      </c>
      <c r="C54" s="86">
        <v>1.336</v>
      </c>
      <c r="D54" s="86">
        <v>0.13</v>
      </c>
      <c r="E54" s="86">
        <v>1.077</v>
      </c>
      <c r="F54" s="86">
        <v>0.49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4" t="s">
        <v>56</v>
      </c>
      <c r="C55" s="85">
        <v>1.336</v>
      </c>
      <c r="D55" s="85">
        <v>0.13</v>
      </c>
      <c r="E55" s="85">
        <v>1.077</v>
      </c>
      <c r="F55" s="85">
        <v>0.49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80" t="s">
        <v>66</v>
      </c>
      <c r="C58" s="6"/>
      <c r="D58" s="6"/>
      <c r="E58" s="6"/>
      <c r="F58" s="7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6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71"/>
      <c r="C60" s="72"/>
      <c r="D60" s="72"/>
      <c r="E60" s="72"/>
      <c r="F60" s="7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workbookViewId="0" topLeftCell="D53">
      <selection activeCell="E76" sqref="E76:H78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73" t="s">
        <v>70</v>
      </c>
    </row>
    <row r="9" spans="2:13" ht="12.75">
      <c r="B9" s="40" t="s">
        <v>29</v>
      </c>
      <c r="E9" t="s">
        <v>72</v>
      </c>
      <c r="F9" t="s">
        <v>75</v>
      </c>
      <c r="G9" t="s">
        <v>76</v>
      </c>
      <c r="H9" t="s">
        <v>61</v>
      </c>
      <c r="K9" t="s">
        <v>9</v>
      </c>
      <c r="M9" t="s">
        <v>9</v>
      </c>
    </row>
    <row r="11" spans="2:5" ht="12.75">
      <c r="B11" s="40" t="s">
        <v>28</v>
      </c>
      <c r="E11" s="74" t="s">
        <v>62</v>
      </c>
    </row>
    <row r="13" ht="12.75">
      <c r="B13" s="40" t="s">
        <v>67</v>
      </c>
    </row>
    <row r="15" ht="12.75">
      <c r="B15" s="40" t="s">
        <v>27</v>
      </c>
    </row>
    <row r="17" ht="12.75">
      <c r="B17" s="40" t="s">
        <v>26</v>
      </c>
    </row>
    <row r="20" ht="12.75">
      <c r="B20" s="40" t="s">
        <v>22</v>
      </c>
    </row>
    <row r="21" ht="12.75">
      <c r="B21" s="40"/>
    </row>
    <row r="22" spans="2:4" ht="12.75">
      <c r="B22" s="40"/>
      <c r="D22" t="s">
        <v>23</v>
      </c>
    </row>
    <row r="23" spans="2:5" ht="12.75">
      <c r="B23" s="40"/>
      <c r="E23" s="69" t="str">
        <f>+G6</f>
        <v>31/07/2004</v>
      </c>
    </row>
    <row r="25" spans="2:8" ht="12.75">
      <c r="B25" s="2"/>
      <c r="C25" s="3"/>
      <c r="D25" s="4"/>
      <c r="E25" s="41" t="s">
        <v>39</v>
      </c>
      <c r="F25" s="42"/>
      <c r="G25" s="41" t="s">
        <v>38</v>
      </c>
      <c r="H25" s="42"/>
    </row>
    <row r="26" spans="2:8" ht="12.75">
      <c r="B26" s="5"/>
      <c r="C26" s="6"/>
      <c r="D26" s="7"/>
      <c r="E26" s="43" t="s">
        <v>3</v>
      </c>
      <c r="F26" s="44" t="s">
        <v>1</v>
      </c>
      <c r="G26" s="45" t="s">
        <v>3</v>
      </c>
      <c r="H26" s="44" t="s">
        <v>1</v>
      </c>
    </row>
    <row r="27" spans="2:8" ht="12.75">
      <c r="B27" s="5"/>
      <c r="C27" s="6"/>
      <c r="D27" s="7"/>
      <c r="E27" s="46" t="s">
        <v>2</v>
      </c>
      <c r="F27" s="47" t="s">
        <v>2</v>
      </c>
      <c r="G27" s="48" t="s">
        <v>2</v>
      </c>
      <c r="H27" s="47" t="s">
        <v>2</v>
      </c>
    </row>
    <row r="28" spans="2:8" ht="12.75">
      <c r="B28" s="5"/>
      <c r="C28" s="6"/>
      <c r="D28" s="7"/>
      <c r="E28" s="46" t="s">
        <v>0</v>
      </c>
      <c r="F28" s="47" t="s">
        <v>36</v>
      </c>
      <c r="G28" s="48" t="s">
        <v>4</v>
      </c>
      <c r="H28" s="47" t="s">
        <v>36</v>
      </c>
    </row>
    <row r="29" spans="2:8" ht="12.75">
      <c r="B29" s="5"/>
      <c r="C29" s="6"/>
      <c r="D29" s="7"/>
      <c r="E29" s="46"/>
      <c r="F29" s="47" t="s">
        <v>37</v>
      </c>
      <c r="G29" s="48"/>
      <c r="H29" s="47" t="s">
        <v>37</v>
      </c>
    </row>
    <row r="30" spans="2:8" ht="12.75">
      <c r="B30" s="5"/>
      <c r="C30" s="6"/>
      <c r="D30" s="7"/>
      <c r="E30" s="46"/>
      <c r="F30" s="47" t="s">
        <v>0</v>
      </c>
      <c r="G30" s="48"/>
      <c r="H30" s="47" t="s">
        <v>5</v>
      </c>
    </row>
    <row r="31" spans="2:8" ht="12.75">
      <c r="B31" s="5"/>
      <c r="C31" s="6"/>
      <c r="D31" s="7"/>
      <c r="E31" s="70" t="str">
        <f>+E23</f>
        <v>31/07/2004</v>
      </c>
      <c r="F31" s="75" t="s">
        <v>71</v>
      </c>
      <c r="G31" s="49" t="str">
        <f>+E31</f>
        <v>31/07/2004</v>
      </c>
      <c r="H31" s="50" t="str">
        <f>+F31</f>
        <v>31/07/2003</v>
      </c>
    </row>
    <row r="32" spans="2:8" ht="12.75">
      <c r="B32" s="8"/>
      <c r="C32" s="9"/>
      <c r="D32" s="10"/>
      <c r="E32" s="51" t="s">
        <v>6</v>
      </c>
      <c r="F32" s="52" t="s">
        <v>6</v>
      </c>
      <c r="G32" s="51" t="s">
        <v>6</v>
      </c>
      <c r="H32" s="52" t="s">
        <v>6</v>
      </c>
    </row>
    <row r="33" spans="2:8" ht="12.75">
      <c r="B33" s="2">
        <v>1</v>
      </c>
      <c r="C33" s="4"/>
      <c r="D33" s="37" t="s">
        <v>13</v>
      </c>
      <c r="E33" s="27">
        <f>+'FULL QTR'!C32</f>
        <v>6361</v>
      </c>
      <c r="F33" s="27">
        <f>+'FULL QTR'!D32</f>
        <v>6280</v>
      </c>
      <c r="G33" s="27">
        <f>+'FULL QTR'!E32</f>
        <v>17342</v>
      </c>
      <c r="H33" s="27">
        <f>+'FULL QTR'!F32</f>
        <v>16989</v>
      </c>
    </row>
    <row r="34" spans="2:8" ht="12.75">
      <c r="B34" s="8"/>
      <c r="C34" s="10"/>
      <c r="D34" s="38"/>
      <c r="E34" s="28"/>
      <c r="F34" s="28"/>
      <c r="G34" s="28"/>
      <c r="H34" s="28"/>
    </row>
    <row r="35" spans="2:8" ht="12.75">
      <c r="B35" s="2">
        <v>2</v>
      </c>
      <c r="C35" s="4"/>
      <c r="D35" s="37" t="s">
        <v>16</v>
      </c>
      <c r="E35" s="27">
        <v>614</v>
      </c>
      <c r="F35" s="27">
        <f>+'FULL QTR'!D44</f>
        <v>13</v>
      </c>
      <c r="G35" s="27">
        <f>+'FULL QTR'!E44</f>
        <v>647</v>
      </c>
      <c r="H35" s="27">
        <f>+'FULL QTR'!F44</f>
        <v>337</v>
      </c>
    </row>
    <row r="36" spans="2:8" ht="12.75">
      <c r="B36" s="8"/>
      <c r="C36" s="10"/>
      <c r="D36" s="38"/>
      <c r="E36" s="29"/>
      <c r="F36" s="29"/>
      <c r="G36" s="29"/>
      <c r="H36" s="29"/>
    </row>
    <row r="37" spans="2:8" ht="12.75">
      <c r="B37" s="2">
        <v>3</v>
      </c>
      <c r="C37" s="4"/>
      <c r="D37" s="37" t="s">
        <v>17</v>
      </c>
      <c r="E37" s="28">
        <f>+'FULL QTR'!C52</f>
        <v>542</v>
      </c>
      <c r="F37" s="28">
        <f>+'FULL QTR'!D52</f>
        <v>51</v>
      </c>
      <c r="G37" s="28">
        <f>+'FULL QTR'!E52</f>
        <v>437</v>
      </c>
      <c r="H37" s="28">
        <f>+'FULL QTR'!F52</f>
        <v>200</v>
      </c>
    </row>
    <row r="38" spans="2:8" ht="12.75">
      <c r="B38" s="5"/>
      <c r="C38" s="7"/>
      <c r="D38" s="39"/>
      <c r="E38" s="28"/>
      <c r="F38" s="28"/>
      <c r="G38" s="28"/>
      <c r="H38" s="28"/>
    </row>
    <row r="39" spans="2:8" ht="12.75">
      <c r="B39" s="2"/>
      <c r="C39" s="4"/>
      <c r="D39" s="53"/>
      <c r="E39" s="33"/>
      <c r="F39" s="33"/>
      <c r="G39" s="33"/>
      <c r="H39" s="27"/>
    </row>
    <row r="40" spans="2:8" ht="12.75">
      <c r="B40" s="8">
        <v>4</v>
      </c>
      <c r="C40" s="10"/>
      <c r="D40" s="54" t="s">
        <v>18</v>
      </c>
      <c r="E40" s="31">
        <f>+'FULL QTR'!C52</f>
        <v>542</v>
      </c>
      <c r="F40" s="31">
        <f>+'FULL QTR'!D52</f>
        <v>51</v>
      </c>
      <c r="G40" s="31">
        <f>+'FULL QTR'!E52</f>
        <v>437</v>
      </c>
      <c r="H40" s="29">
        <f>+'FULL QTR'!F52</f>
        <v>200</v>
      </c>
    </row>
    <row r="41" spans="2:8" ht="12.75">
      <c r="B41" s="5">
        <v>5</v>
      </c>
      <c r="C41" s="7"/>
      <c r="D41" s="7" t="s">
        <v>19</v>
      </c>
      <c r="E41" s="27"/>
      <c r="F41" s="30"/>
      <c r="G41" s="27"/>
      <c r="H41" s="27"/>
    </row>
    <row r="42" spans="2:8" ht="12.75">
      <c r="B42" s="8"/>
      <c r="C42" s="10"/>
      <c r="D42" s="10" t="s">
        <v>20</v>
      </c>
      <c r="E42" s="85">
        <f>+'FULL QTR'!C54</f>
        <v>1.336</v>
      </c>
      <c r="F42" s="87">
        <f>+'FULL QTR'!D54</f>
        <v>0.13</v>
      </c>
      <c r="G42" s="85">
        <f>+'FULL QTR'!E54</f>
        <v>1.077</v>
      </c>
      <c r="H42" s="85">
        <f>+'FULL QTR'!F54</f>
        <v>0.49</v>
      </c>
    </row>
    <row r="43" spans="2:8" ht="12.75">
      <c r="B43" s="2">
        <v>6</v>
      </c>
      <c r="C43" s="4"/>
      <c r="D43" s="67" t="s">
        <v>7</v>
      </c>
      <c r="E43" s="84">
        <v>0</v>
      </c>
      <c r="F43" s="68">
        <v>0</v>
      </c>
      <c r="G43" s="84">
        <v>2.5</v>
      </c>
      <c r="H43" s="68">
        <v>2.5</v>
      </c>
    </row>
    <row r="44" spans="2:8" ht="12.75">
      <c r="B44" s="8"/>
      <c r="C44" s="10"/>
      <c r="D44" s="10"/>
      <c r="E44" s="29"/>
      <c r="F44" s="29"/>
      <c r="G44" s="29"/>
      <c r="H44" s="29"/>
    </row>
    <row r="45" spans="2:9" ht="12.75">
      <c r="B45" s="1"/>
      <c r="C45" s="16"/>
      <c r="D45" s="16"/>
      <c r="E45" s="23"/>
      <c r="F45" s="23"/>
      <c r="G45" s="23"/>
      <c r="H45" s="24"/>
      <c r="I45" s="6"/>
    </row>
    <row r="46" spans="2:9" ht="12.75">
      <c r="B46" t="s">
        <v>9</v>
      </c>
      <c r="C46" t="s">
        <v>9</v>
      </c>
      <c r="D46" t="s">
        <v>9</v>
      </c>
      <c r="E46" s="18"/>
      <c r="F46" s="18"/>
      <c r="G46" s="18"/>
      <c r="H46" s="18"/>
      <c r="I46" s="6"/>
    </row>
    <row r="47" spans="2:9" ht="12.75">
      <c r="B47" s="2"/>
      <c r="C47" s="3"/>
      <c r="D47" s="4"/>
      <c r="E47" s="20" t="s">
        <v>10</v>
      </c>
      <c r="F47" s="21"/>
      <c r="G47" s="19" t="s">
        <v>12</v>
      </c>
      <c r="H47" s="21"/>
      <c r="I47" s="6"/>
    </row>
    <row r="48" spans="2:9" ht="12.75">
      <c r="B48" s="8"/>
      <c r="C48" s="9"/>
      <c r="D48" s="10"/>
      <c r="E48" s="18"/>
      <c r="F48" s="22"/>
      <c r="G48" s="17" t="s">
        <v>11</v>
      </c>
      <c r="H48" s="22"/>
      <c r="I48" s="6"/>
    </row>
    <row r="49" spans="2:8" ht="12.75">
      <c r="B49" s="2"/>
      <c r="C49" s="3"/>
      <c r="D49" s="3"/>
      <c r="E49" s="19"/>
      <c r="F49" s="21"/>
      <c r="G49" s="20"/>
      <c r="H49" s="21"/>
    </row>
    <row r="50" spans="2:8" ht="12.75">
      <c r="B50" s="5">
        <v>7</v>
      </c>
      <c r="C50" s="6"/>
      <c r="D50" s="48" t="s">
        <v>8</v>
      </c>
      <c r="E50" s="25"/>
      <c r="F50" s="81">
        <v>1.3</v>
      </c>
      <c r="G50" s="36"/>
      <c r="H50" s="83">
        <v>1.31</v>
      </c>
    </row>
    <row r="51" spans="2:8" ht="12.75">
      <c r="B51" s="5"/>
      <c r="C51" s="6"/>
      <c r="D51" s="6"/>
      <c r="E51" s="17"/>
      <c r="F51" s="22"/>
      <c r="G51" s="18"/>
      <c r="H51" s="22"/>
    </row>
    <row r="52" spans="2:8" ht="12.75">
      <c r="B52" s="1"/>
      <c r="C52" s="16"/>
      <c r="D52" s="16"/>
      <c r="E52" s="23"/>
      <c r="F52" s="23"/>
      <c r="G52" s="23"/>
      <c r="H52" s="24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0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1" t="s">
        <v>24</v>
      </c>
      <c r="F62" s="42"/>
      <c r="G62" s="41" t="s">
        <v>25</v>
      </c>
      <c r="H62" s="4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43" t="s">
        <v>3</v>
      </c>
      <c r="F63" s="44" t="s">
        <v>1</v>
      </c>
      <c r="G63" s="45" t="s">
        <v>3</v>
      </c>
      <c r="H63" s="44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46" t="s">
        <v>2</v>
      </c>
      <c r="F64" s="47" t="s">
        <v>2</v>
      </c>
      <c r="G64" s="48" t="s">
        <v>2</v>
      </c>
      <c r="H64" s="47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46" t="s">
        <v>0</v>
      </c>
      <c r="F65" s="47" t="s">
        <v>36</v>
      </c>
      <c r="G65" s="48" t="s">
        <v>4</v>
      </c>
      <c r="H65" s="47" t="s">
        <v>36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46"/>
      <c r="F66" s="47" t="s">
        <v>37</v>
      </c>
      <c r="G66" s="48"/>
      <c r="H66" s="47" t="s">
        <v>37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46"/>
      <c r="F67" s="47" t="s">
        <v>0</v>
      </c>
      <c r="G67" s="48"/>
      <c r="H67" s="47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49" t="str">
        <f>+E31</f>
        <v>31/07/2004</v>
      </c>
      <c r="F68" s="50" t="str">
        <f>+F31</f>
        <v>31/07/2003</v>
      </c>
      <c r="G68" s="49" t="str">
        <f>+E68</f>
        <v>31/07/2004</v>
      </c>
      <c r="H68" s="50" t="str">
        <f>+F68</f>
        <v>31/07/2003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1" t="s">
        <v>6</v>
      </c>
      <c r="F69" s="52" t="s">
        <v>6</v>
      </c>
      <c r="G69" s="51" t="s">
        <v>6</v>
      </c>
      <c r="H69" s="52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37" t="s">
        <v>32</v>
      </c>
      <c r="E70" s="27">
        <f>+'FULL QTR'!C38</f>
        <v>609</v>
      </c>
      <c r="F70" s="27">
        <f>+'FULL QTR'!D38</f>
        <v>10</v>
      </c>
      <c r="G70" s="27">
        <f>+'FULL QTR'!E38</f>
        <v>639</v>
      </c>
      <c r="H70" s="27">
        <f>+'FULL QTR'!F38</f>
        <v>329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38"/>
      <c r="E71" s="28"/>
      <c r="F71" s="28"/>
      <c r="G71" s="28"/>
      <c r="H71" s="2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67" t="s">
        <v>33</v>
      </c>
      <c r="E72" s="82">
        <f>450-315</f>
        <v>135</v>
      </c>
      <c r="F72" s="82">
        <f>515-345</f>
        <v>170</v>
      </c>
      <c r="G72" s="82">
        <f>315+135</f>
        <v>450</v>
      </c>
      <c r="H72" s="82">
        <v>515</v>
      </c>
    </row>
    <row r="73" spans="2:8" ht="12.75">
      <c r="B73" s="8"/>
      <c r="C73" s="10"/>
      <c r="D73" s="38"/>
      <c r="E73" s="29"/>
      <c r="F73" s="29"/>
      <c r="G73" s="29"/>
      <c r="H73" s="29"/>
    </row>
    <row r="74" spans="2:8" ht="12.75">
      <c r="B74" s="2">
        <v>3</v>
      </c>
      <c r="C74" s="4"/>
      <c r="D74" s="37" t="s">
        <v>34</v>
      </c>
      <c r="E74" s="27">
        <f>+'FULL QTR'!C40</f>
        <v>-1</v>
      </c>
      <c r="F74" s="27">
        <f>+'FULL QTR'!D40</f>
        <v>0</v>
      </c>
      <c r="G74" s="27">
        <f>+'FULL QTR'!E40</f>
        <v>-2</v>
      </c>
      <c r="H74" s="27">
        <f>+'FULL QTR'!F40</f>
        <v>-1</v>
      </c>
    </row>
    <row r="75" spans="2:8" ht="12.75">
      <c r="B75" s="8"/>
      <c r="C75" s="10"/>
      <c r="D75" s="38"/>
      <c r="E75" s="29"/>
      <c r="F75" s="29"/>
      <c r="G75" s="29"/>
      <c r="H75" s="29"/>
    </row>
    <row r="77" ht="12.75">
      <c r="B77" t="s">
        <v>35</v>
      </c>
    </row>
  </sheetData>
  <printOptions/>
  <pageMargins left="0" right="0" top="0.2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2004-09-07T09:32:35Z</cp:lastPrinted>
  <dcterms:created xsi:type="dcterms:W3CDTF">1999-11-12T03:10:13Z</dcterms:created>
  <dcterms:modified xsi:type="dcterms:W3CDTF">2004-09-24T08:32:22Z</dcterms:modified>
  <cp:category/>
  <cp:version/>
  <cp:contentType/>
  <cp:contentStatus/>
</cp:coreProperties>
</file>