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3"/>
  </bookViews>
  <sheets>
    <sheet name="Profit _ Loss" sheetId="1" r:id="rId1"/>
    <sheet name="BalanceSheet" sheetId="2" r:id="rId2"/>
    <sheet name="Equity" sheetId="3" r:id="rId3"/>
    <sheet name="Cashflow" sheetId="4" r:id="rId4"/>
  </sheets>
  <externalReferences>
    <externalReference r:id="rId7"/>
  </externalReferences>
  <definedNames>
    <definedName name="Excel_BuiltIn_Print_Area_4">#REF!</definedName>
    <definedName name="_xlnm.Print_Area" localSheetId="1">'BalanceSheet'!$A$1:$I$55</definedName>
    <definedName name="_xlnm.Print_Area" localSheetId="3">'Cashflow'!$A$1:$H$65</definedName>
    <definedName name="_xlnm.Print_Area" localSheetId="0">'Profit _ Loss'!$A$1:$K$38</definedName>
  </definedNames>
  <calcPr fullCalcOnLoad="1"/>
</workbook>
</file>

<file path=xl/sharedStrings.xml><?xml version="1.0" encoding="utf-8"?>
<sst xmlns="http://schemas.openxmlformats.org/spreadsheetml/2006/main" count="198" uniqueCount="133">
  <si>
    <t>KOMARKCORP BERHAD</t>
  </si>
  <si>
    <t>AND ITS SUBSIDIARIES</t>
  </si>
  <si>
    <t>(Company No. 374265 - A)</t>
  </si>
  <si>
    <t>(Incorporated in Malaysia)</t>
  </si>
  <si>
    <t>CONDENSED CONSOLIDATED INCOME STATEMENT</t>
  </si>
  <si>
    <t>(The figures have not been audited)</t>
  </si>
  <si>
    <t>Current</t>
  </si>
  <si>
    <t>Comparative</t>
  </si>
  <si>
    <t xml:space="preserve">Cumulative </t>
  </si>
  <si>
    <t>30/04/2007</t>
  </si>
  <si>
    <t>RM'000</t>
  </si>
  <si>
    <t>Revenue</t>
  </si>
  <si>
    <t>Other Income</t>
  </si>
  <si>
    <t>Changes in Inventories of Finished</t>
  </si>
  <si>
    <t>Raw Materials and Comsumables Used</t>
  </si>
  <si>
    <t>Employee benefits expenses</t>
  </si>
  <si>
    <t>Depreciation and Amortisation Expenses</t>
  </si>
  <si>
    <t>Other Operating Expenses</t>
  </si>
  <si>
    <t>Finance Costs</t>
  </si>
  <si>
    <t>Profit before Tax</t>
  </si>
  <si>
    <t>Income Tax Expense</t>
  </si>
  <si>
    <t>Attributable to:</t>
  </si>
  <si>
    <t>Equity holders of the parent</t>
  </si>
  <si>
    <t>Basic Earnings per Ordinary Share (sen)</t>
  </si>
  <si>
    <t>Diluted Earnings per Ordinary Share (sen)</t>
  </si>
  <si>
    <t>N/A</t>
  </si>
  <si>
    <t xml:space="preserve">This statement should be read in conjunction with the notes to interim financial report and the Company's </t>
  </si>
  <si>
    <t>CONDENSED CONSOLIDATED BALANCE SHEETS</t>
  </si>
  <si>
    <t>AS AT</t>
  </si>
  <si>
    <t>ASSETS</t>
  </si>
  <si>
    <t>Non-current Assets</t>
  </si>
  <si>
    <t>Property, Plant and Equipment</t>
  </si>
  <si>
    <t>Investment in Associate</t>
  </si>
  <si>
    <t>Other Investment</t>
  </si>
  <si>
    <t>Development Expenditure</t>
  </si>
  <si>
    <t>Goodwill on Consolidation</t>
  </si>
  <si>
    <t>Current Assets</t>
  </si>
  <si>
    <t>Inventories</t>
  </si>
  <si>
    <t>Trade and Other Receivables</t>
  </si>
  <si>
    <t>Tax Recoverable</t>
  </si>
  <si>
    <t>Cash and Cash Equivalents</t>
  </si>
  <si>
    <t>Total Assets</t>
  </si>
  <si>
    <t>EQUITY AND LIABILITIES</t>
  </si>
  <si>
    <t>Equity attributable to the equity holders of the parent</t>
  </si>
  <si>
    <t>Share Capital</t>
  </si>
  <si>
    <t>Treasury Shares, at cost</t>
  </si>
  <si>
    <t>Reserves</t>
  </si>
  <si>
    <t>Total Equity</t>
  </si>
  <si>
    <t>Non-current liabilities</t>
  </si>
  <si>
    <t>Borrowings</t>
  </si>
  <si>
    <t>Deferred taxation</t>
  </si>
  <si>
    <t>Current Liabilities</t>
  </si>
  <si>
    <t>Trade and Other Payables</t>
  </si>
  <si>
    <t>Taxation</t>
  </si>
  <si>
    <t>Total Liabilities</t>
  </si>
  <si>
    <t>Total Equity And Liabilities</t>
  </si>
  <si>
    <t>Net Assets per Share</t>
  </si>
  <si>
    <t>Total</t>
  </si>
  <si>
    <t>Attributable to Equity Holders of the Parent</t>
  </si>
  <si>
    <t xml:space="preserve">Non- distributable </t>
  </si>
  <si>
    <t>Share</t>
  </si>
  <si>
    <t>Treasury</t>
  </si>
  <si>
    <t>Translation</t>
  </si>
  <si>
    <t xml:space="preserve">General </t>
  </si>
  <si>
    <t>Reserve on</t>
  </si>
  <si>
    <t>Retained</t>
  </si>
  <si>
    <t>Capital</t>
  </si>
  <si>
    <t>Shares</t>
  </si>
  <si>
    <t>Premium</t>
  </si>
  <si>
    <t>Reserve</t>
  </si>
  <si>
    <t>consolidation</t>
  </si>
  <si>
    <t>Profits</t>
  </si>
  <si>
    <t>Net Profit for the Period</t>
  </si>
  <si>
    <t>Transfer to General Reserve</t>
  </si>
  <si>
    <t>Purchase of treasury shares</t>
  </si>
  <si>
    <t>Net Profit for the Year</t>
  </si>
  <si>
    <t>Exchange Differences on translation</t>
  </si>
  <si>
    <t>CONDENSED CONSOLIDATED CASH FLOW STATEMENTS</t>
  </si>
  <si>
    <t>Cash Flows from Operating Activities</t>
  </si>
  <si>
    <t>Profit before Taxation</t>
  </si>
  <si>
    <t>Adjustments for :</t>
  </si>
  <si>
    <t>Depreciation</t>
  </si>
  <si>
    <t>Interest Expenses</t>
  </si>
  <si>
    <t>Interest Income</t>
  </si>
  <si>
    <t>Amortisation of Development Expenditure</t>
  </si>
  <si>
    <t>Gain on disposal of assets</t>
  </si>
  <si>
    <t>Other non-cash items</t>
  </si>
  <si>
    <t>Operating Profit before Working Capital Changes</t>
  </si>
  <si>
    <t>Changes in Working Capital:</t>
  </si>
  <si>
    <t>Cash Generated from Operations</t>
  </si>
  <si>
    <t>Income Taxes Paid</t>
  </si>
  <si>
    <t>Interest Paid</t>
  </si>
  <si>
    <t>Cash Generated from Operating Activities</t>
  </si>
  <si>
    <t>Cash Flows from Investing Activities</t>
  </si>
  <si>
    <t>Acquisition of Property, Plant and Equipment</t>
  </si>
  <si>
    <t>Proceeds from disposal of assets</t>
  </si>
  <si>
    <t>Net Cash Used in Investing Activities</t>
  </si>
  <si>
    <t>Cash Flows from Financing Activities</t>
  </si>
  <si>
    <t>Repayment of Finance Lease / Hire Purchase Liabilities</t>
  </si>
  <si>
    <t>Net Cash Generated from Financing Activities</t>
  </si>
  <si>
    <t>Cash and Cash Equivalents at Beginning of Period</t>
  </si>
  <si>
    <t>Cash and Cash Equivalents at End of Period</t>
  </si>
  <si>
    <t>( i )</t>
  </si>
  <si>
    <t>Cash and cash equivalents included in the cash flow statements comprise the following balance sheet amounts:</t>
  </si>
  <si>
    <t>RM' 000</t>
  </si>
  <si>
    <t>Cash and Bank Balances</t>
  </si>
  <si>
    <t>Bank Overdrafts</t>
  </si>
  <si>
    <t>Deferred Tax Assets</t>
  </si>
  <si>
    <t>Share of loss / (Profit) of Associate</t>
  </si>
  <si>
    <t>Share of (Loss) / Profit of Associate</t>
  </si>
  <si>
    <t>Prepaid Lease Payment</t>
  </si>
  <si>
    <t>Annual Financial Statements for the year ended 30 April 2007.</t>
  </si>
  <si>
    <t>Disposal /(Purchase) of Company's Shares</t>
  </si>
  <si>
    <t>(Repayment)/ Drawdown of Term Loans and other Borrowings</t>
  </si>
  <si>
    <t>Net Profit for the period</t>
  </si>
  <si>
    <t>Disposal of treasury shares</t>
  </si>
  <si>
    <t>6 months ended</t>
  </si>
  <si>
    <t>Qtr Ended</t>
  </si>
  <si>
    <t>6 months</t>
  </si>
  <si>
    <t>(Audited)</t>
  </si>
  <si>
    <t>At 1 May 2007</t>
  </si>
  <si>
    <t>At 1 May 2006</t>
  </si>
  <si>
    <t>INTERIM FINANCIAL STATEMENTS</t>
  </si>
  <si>
    <t>For the period ended 31 Oct 2007</t>
  </si>
  <si>
    <t>31/10/2007</t>
  </si>
  <si>
    <t>31/10/2006</t>
  </si>
  <si>
    <t xml:space="preserve">     Goods and Work in Progress</t>
  </si>
  <si>
    <t>As at 31 Oct 2007</t>
  </si>
  <si>
    <t>Gain / (Loss) from disposal of Treasury shares</t>
  </si>
  <si>
    <t>Net (Decrease)/Increase in Cash and Cash Equivalents</t>
  </si>
  <si>
    <t>Condensed Consolidated Statements of Changes in Equity</t>
  </si>
  <si>
    <t>For the six month period ended 31 October 2007</t>
  </si>
  <si>
    <t>As at 31 Oct 2006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</si>
</sst>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&quot;($&quot;#,##0\)"/>
    <numFmt numFmtId="173" formatCode="\$#,##0.00_);&quot;($&quot;#,##0.00\)"/>
    <numFmt numFmtId="174" formatCode="0_);\(0\)"/>
    <numFmt numFmtId="175" formatCode="_(* #,##0_);_(* \(#,##0\);_(* \-_);_(@_)"/>
    <numFmt numFmtId="176" formatCode="_(* #,##0.00_);_(* \(#,##0.00\);_(* \-??_);_(@_)"/>
    <numFmt numFmtId="177" formatCode="_(* #,##0.0_);_(* \(#,##0.0\);_(* \-??_);_(@_)"/>
    <numFmt numFmtId="178" formatCode="_(* #,##0_);_(* \(#,##0\);_(* \-??_);_(@_)"/>
    <numFmt numFmtId="179" formatCode="_(* #,##0.0_);_(* \(#,##0.0\);_(* \-_);_(@_)"/>
    <numFmt numFmtId="180" formatCode="_(* #,##0.00_);_(* \(#,##0.00\);_(* \-_);_(@_)"/>
    <numFmt numFmtId="181" formatCode="_(* #,##0.000_);_(* \(#,##0.000\);_(* \-_);_(@_)"/>
    <numFmt numFmtId="182" formatCode="_-* #,##0.000_-;\-* #,##0.000_-;_-* &quot;-&quot;???_-;_-@_-"/>
    <numFmt numFmtId="183" formatCode="_(* #,##0.000_);_(* \(#,##0.000\);_(* \-??_);_(@_)"/>
    <numFmt numFmtId="184" formatCode="_ * #,##0_ ;_ * \-#,##0_ ;_ * &quot;-&quot;??_ ;_ @_ "/>
    <numFmt numFmtId="185" formatCode="_(* #,##0_);_(* \(#,##0\);_(* &quot;-&quot;??_);_(@_)"/>
  </numFmts>
  <fonts count="11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169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ill="0" applyBorder="0" applyAlignment="0" applyProtection="0"/>
    <xf numFmtId="0" fontId="0" fillId="0" borderId="1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1" fillId="0" borderId="0" xfId="20" applyNumberFormat="1" applyFont="1" applyFill="1" applyBorder="1" applyAlignment="1" applyProtection="1">
      <alignment/>
      <protection/>
    </xf>
    <xf numFmtId="0" fontId="2" fillId="0" borderId="0" xfId="33" applyFont="1" applyFill="1" applyAlignment="1">
      <alignment/>
      <protection/>
    </xf>
    <xf numFmtId="37" fontId="2" fillId="0" borderId="0" xfId="19" applyNumberFormat="1" applyFont="1" applyFill="1" applyBorder="1" applyAlignment="1" applyProtection="1">
      <alignment/>
      <protection/>
    </xf>
    <xf numFmtId="37" fontId="2" fillId="0" borderId="0" xfId="33" applyNumberFormat="1" applyFont="1" applyFill="1" applyAlignment="1">
      <alignment/>
      <protection/>
    </xf>
    <xf numFmtId="0" fontId="0" fillId="0" borderId="0" xfId="33" applyFont="1" applyFill="1" applyBorder="1" applyAlignment="1">
      <alignment/>
      <protection/>
    </xf>
    <xf numFmtId="3" fontId="1" fillId="0" borderId="0" xfId="19" applyNumberFormat="1" applyFont="1" applyFill="1" applyBorder="1" applyAlignment="1" applyProtection="1">
      <alignment/>
      <protection/>
    </xf>
    <xf numFmtId="3" fontId="2" fillId="0" borderId="0" xfId="20" applyNumberFormat="1" applyFont="1" applyFill="1" applyBorder="1" applyAlignment="1" applyProtection="1">
      <alignment/>
      <protection/>
    </xf>
    <xf numFmtId="3" fontId="2" fillId="0" borderId="0" xfId="19" applyNumberFormat="1" applyFont="1" applyFill="1" applyBorder="1" applyAlignment="1" applyProtection="1">
      <alignment/>
      <protection/>
    </xf>
    <xf numFmtId="37" fontId="1" fillId="0" borderId="0" xfId="33" applyNumberFormat="1" applyFont="1" applyFill="1" applyAlignment="1">
      <alignment/>
      <protection/>
    </xf>
    <xf numFmtId="37" fontId="2" fillId="0" borderId="0" xfId="19" applyNumberFormat="1" applyFont="1" applyFill="1" applyBorder="1" applyAlignment="1" applyProtection="1">
      <alignment horizontal="center"/>
      <protection/>
    </xf>
    <xf numFmtId="37" fontId="2" fillId="0" borderId="0" xfId="19" applyNumberFormat="1" applyFont="1" applyFill="1" applyBorder="1" applyAlignment="1" applyProtection="1">
      <alignment horizontal="right"/>
      <protection/>
    </xf>
    <xf numFmtId="37" fontId="2" fillId="0" borderId="0" xfId="33" applyNumberFormat="1" applyFont="1" applyFill="1" applyAlignment="1">
      <alignment horizontal="right"/>
      <protection/>
    </xf>
    <xf numFmtId="0" fontId="2" fillId="0" borderId="0" xfId="33" applyFont="1" applyFill="1" applyBorder="1" applyAlignment="1">
      <alignment/>
      <protection/>
    </xf>
    <xf numFmtId="0" fontId="3" fillId="0" borderId="0" xfId="33" applyFont="1" applyFill="1" applyAlignment="1">
      <alignment/>
      <protection/>
    </xf>
    <xf numFmtId="175" fontId="2" fillId="0" borderId="0" xfId="19" applyNumberFormat="1" applyFont="1" applyFill="1" applyBorder="1" applyAlignment="1" applyProtection="1">
      <alignment horizontal="right"/>
      <protection/>
    </xf>
    <xf numFmtId="175" fontId="2" fillId="0" borderId="2" xfId="19" applyNumberFormat="1" applyFont="1" applyFill="1" applyBorder="1" applyAlignment="1" applyProtection="1">
      <alignment horizontal="right"/>
      <protection/>
    </xf>
    <xf numFmtId="175" fontId="2" fillId="0" borderId="0" xfId="19" applyNumberFormat="1" applyFont="1" applyFill="1" applyBorder="1" applyAlignment="1" applyProtection="1">
      <alignment/>
      <protection/>
    </xf>
    <xf numFmtId="0" fontId="1" fillId="0" borderId="0" xfId="33" applyFont="1" applyFill="1" applyAlignment="1">
      <alignment/>
      <protection/>
    </xf>
    <xf numFmtId="175" fontId="2" fillId="0" borderId="2" xfId="19" applyNumberFormat="1" applyFont="1" applyFill="1" applyBorder="1" applyAlignment="1" applyProtection="1">
      <alignment/>
      <protection/>
    </xf>
    <xf numFmtId="175" fontId="2" fillId="0" borderId="3" xfId="19" applyNumberFormat="1" applyFont="1" applyFill="1" applyBorder="1" applyAlignment="1" applyProtection="1">
      <alignment/>
      <protection/>
    </xf>
    <xf numFmtId="0" fontId="2" fillId="0" borderId="0" xfId="33" applyFont="1" applyAlignment="1">
      <alignment/>
      <protection/>
    </xf>
    <xf numFmtId="37" fontId="2" fillId="0" borderId="0" xfId="20" applyNumberFormat="1" applyFont="1" applyFill="1" applyBorder="1" applyAlignment="1" applyProtection="1">
      <alignment/>
      <protection/>
    </xf>
    <xf numFmtId="37" fontId="4" fillId="0" borderId="0" xfId="20" applyNumberFormat="1" applyFont="1" applyFill="1" applyBorder="1" applyAlignment="1" applyProtection="1">
      <alignment horizontal="right"/>
      <protection/>
    </xf>
    <xf numFmtId="37" fontId="2" fillId="0" borderId="0" xfId="20" applyNumberFormat="1" applyFont="1" applyFill="1" applyBorder="1" applyAlignment="1" applyProtection="1">
      <alignment horizontal="right"/>
      <protection/>
    </xf>
    <xf numFmtId="3" fontId="2" fillId="0" borderId="0" xfId="20" applyNumberFormat="1" applyFont="1" applyFill="1" applyBorder="1" applyAlignment="1" applyProtection="1">
      <alignment horizontal="center"/>
      <protection/>
    </xf>
    <xf numFmtId="3" fontId="2" fillId="0" borderId="0" xfId="20" applyNumberFormat="1" applyFont="1" applyFill="1" applyBorder="1" applyAlignment="1" applyProtection="1">
      <alignment horizontal="right"/>
      <protection/>
    </xf>
    <xf numFmtId="175" fontId="2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right"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0" fillId="0" borderId="0" xfId="34" applyFont="1" applyFill="1" applyAlignment="1">
      <alignment/>
      <protection/>
    </xf>
    <xf numFmtId="175" fontId="2" fillId="0" borderId="4" xfId="20" applyNumberFormat="1" applyFont="1" applyFill="1" applyBorder="1" applyAlignment="1" applyProtection="1">
      <alignment/>
      <protection/>
    </xf>
    <xf numFmtId="175" fontId="0" fillId="0" borderId="0" xfId="34" applyNumberFormat="1" applyFont="1" applyFill="1" applyAlignment="1">
      <alignment/>
      <protection/>
    </xf>
    <xf numFmtId="175" fontId="0" fillId="0" borderId="0" xfId="0" applyNumberFormat="1" applyFont="1" applyAlignment="1">
      <alignment/>
    </xf>
    <xf numFmtId="175" fontId="2" fillId="0" borderId="5" xfId="20" applyNumberFormat="1" applyFont="1" applyFill="1" applyBorder="1" applyAlignment="1" applyProtection="1">
      <alignment/>
      <protection/>
    </xf>
    <xf numFmtId="175" fontId="2" fillId="0" borderId="2" xfId="20" applyNumberFormat="1" applyFont="1" applyFill="1" applyBorder="1" applyAlignment="1" applyProtection="1">
      <alignment/>
      <protection/>
    </xf>
    <xf numFmtId="176" fontId="2" fillId="0" borderId="0" xfId="20" applyNumberFormat="1" applyFont="1" applyFill="1" applyBorder="1" applyAlignment="1" applyProtection="1">
      <alignment/>
      <protection/>
    </xf>
    <xf numFmtId="175" fontId="1" fillId="0" borderId="0" xfId="2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" fontId="2" fillId="0" borderId="0" xfId="18" applyNumberFormat="1" applyFont="1" applyFill="1" applyBorder="1" applyAlignment="1" applyProtection="1">
      <alignment/>
      <protection/>
    </xf>
    <xf numFmtId="3" fontId="2" fillId="0" borderId="0" xfId="18" applyNumberFormat="1" applyFont="1" applyFill="1" applyBorder="1" applyAlignment="1" applyProtection="1">
      <alignment horizontal="left"/>
      <protection/>
    </xf>
    <xf numFmtId="3" fontId="1" fillId="0" borderId="0" xfId="18" applyNumberFormat="1" applyFont="1" applyFill="1" applyBorder="1" applyAlignment="1" applyProtection="1">
      <alignment/>
      <protection/>
    </xf>
    <xf numFmtId="0" fontId="0" fillId="0" borderId="0" xfId="32" applyFill="1" applyBorder="1" applyAlignment="1">
      <alignment horizontal="right"/>
      <protection/>
    </xf>
    <xf numFmtId="3" fontId="2" fillId="0" borderId="0" xfId="18" applyNumberFormat="1" applyFont="1" applyFill="1" applyBorder="1" applyAlignment="1" applyProtection="1">
      <alignment horizontal="center"/>
      <protection/>
    </xf>
    <xf numFmtId="175" fontId="2" fillId="0" borderId="0" xfId="18" applyNumberFormat="1" applyFont="1" applyFill="1" applyBorder="1" applyAlignment="1" applyProtection="1">
      <alignment horizontal="right"/>
      <protection/>
    </xf>
    <xf numFmtId="175" fontId="2" fillId="0" borderId="0" xfId="18" applyNumberFormat="1" applyFont="1" applyFill="1" applyBorder="1" applyAlignment="1" applyProtection="1">
      <alignment/>
      <protection/>
    </xf>
    <xf numFmtId="175" fontId="2" fillId="0" borderId="3" xfId="18" applyNumberFormat="1" applyFont="1" applyFill="1" applyBorder="1" applyAlignment="1" applyProtection="1">
      <alignment horizontal="right"/>
      <protection/>
    </xf>
    <xf numFmtId="175" fontId="2" fillId="0" borderId="0" xfId="18" applyNumberFormat="1" applyFont="1" applyFill="1" applyBorder="1" applyAlignment="1" applyProtection="1">
      <alignment horizontal="left"/>
      <protection/>
    </xf>
    <xf numFmtId="3" fontId="5" fillId="0" borderId="0" xfId="18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" fontId="2" fillId="0" borderId="0" xfId="17" applyNumberFormat="1" applyFont="1" applyFill="1" applyBorder="1" applyAlignment="1" applyProtection="1">
      <alignment horizontal="left"/>
      <protection/>
    </xf>
    <xf numFmtId="37" fontId="2" fillId="0" borderId="0" xfId="17" applyNumberFormat="1" applyFont="1" applyFill="1" applyBorder="1" applyAlignment="1" applyProtection="1">
      <alignment/>
      <protection/>
    </xf>
    <xf numFmtId="3" fontId="2" fillId="0" borderId="0" xfId="17" applyNumberFormat="1" applyFont="1" applyFill="1" applyBorder="1" applyAlignment="1" applyProtection="1">
      <alignment/>
      <protection/>
    </xf>
    <xf numFmtId="3" fontId="1" fillId="0" borderId="0" xfId="17" applyNumberFormat="1" applyFont="1" applyFill="1" applyBorder="1" applyAlignment="1" applyProtection="1">
      <alignment/>
      <protection/>
    </xf>
    <xf numFmtId="37" fontId="4" fillId="0" borderId="0" xfId="31" applyNumberFormat="1" applyFont="1" applyFill="1" applyAlignment="1">
      <alignment horizontal="right"/>
      <protection/>
    </xf>
    <xf numFmtId="0" fontId="4" fillId="0" borderId="0" xfId="31" applyFont="1" applyFill="1" applyBorder="1" applyAlignment="1">
      <alignment horizontal="right"/>
      <protection/>
    </xf>
    <xf numFmtId="3" fontId="6" fillId="0" borderId="0" xfId="17" applyNumberFormat="1" applyFont="1" applyFill="1" applyBorder="1" applyAlignment="1" applyProtection="1">
      <alignment horizontal="left"/>
      <protection/>
    </xf>
    <xf numFmtId="3" fontId="1" fillId="0" borderId="0" xfId="17" applyNumberFormat="1" applyFont="1" applyFill="1" applyBorder="1" applyAlignment="1" applyProtection="1">
      <alignment horizontal="right"/>
      <protection/>
    </xf>
    <xf numFmtId="3" fontId="2" fillId="0" borderId="0" xfId="17" applyNumberFormat="1" applyFont="1" applyFill="1" applyBorder="1" applyAlignment="1" applyProtection="1">
      <alignment horizontal="center"/>
      <protection/>
    </xf>
    <xf numFmtId="37" fontId="6" fillId="0" borderId="0" xfId="17" applyNumberFormat="1" applyFont="1" applyFill="1" applyBorder="1" applyAlignment="1" applyProtection="1">
      <alignment horizontal="right"/>
      <protection/>
    </xf>
    <xf numFmtId="3" fontId="2" fillId="0" borderId="0" xfId="17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5" fontId="6" fillId="0" borderId="0" xfId="2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/>
    </xf>
    <xf numFmtId="175" fontId="6" fillId="0" borderId="2" xfId="20" applyNumberFormat="1" applyFont="1" applyFill="1" applyBorder="1" applyAlignment="1" applyProtection="1">
      <alignment/>
      <protection/>
    </xf>
    <xf numFmtId="175" fontId="6" fillId="0" borderId="0" xfId="2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6" fillId="0" borderId="4" xfId="20" applyNumberFormat="1" applyFont="1" applyFill="1" applyBorder="1" applyAlignment="1" applyProtection="1">
      <alignment/>
      <protection/>
    </xf>
    <xf numFmtId="175" fontId="2" fillId="0" borderId="6" xfId="19" applyNumberFormat="1" applyFont="1" applyFill="1" applyBorder="1" applyAlignment="1" applyProtection="1">
      <alignment horizontal="right"/>
      <protection/>
    </xf>
    <xf numFmtId="176" fontId="2" fillId="0" borderId="0" xfId="15" applyFont="1" applyFill="1" applyBorder="1" applyAlignment="1" applyProtection="1">
      <alignment horizontal="right"/>
      <protection/>
    </xf>
    <xf numFmtId="176" fontId="2" fillId="0" borderId="0" xfId="15" applyFont="1" applyFill="1" applyBorder="1" applyAlignment="1" applyProtection="1">
      <alignment/>
      <protection/>
    </xf>
    <xf numFmtId="37" fontId="2" fillId="0" borderId="0" xfId="19" applyNumberFormat="1" applyFont="1" applyFill="1" applyBorder="1" applyAlignment="1" applyProtection="1" quotePrefix="1">
      <alignment horizontal="right"/>
      <protection/>
    </xf>
    <xf numFmtId="37" fontId="4" fillId="0" borderId="0" xfId="17" applyNumberFormat="1" applyFont="1" applyFill="1" applyBorder="1" applyAlignment="1" applyProtection="1" quotePrefix="1">
      <alignment horizontal="right"/>
      <protection/>
    </xf>
    <xf numFmtId="37" fontId="2" fillId="0" borderId="0" xfId="20" applyNumberFormat="1" applyFont="1" applyFill="1" applyBorder="1" applyAlignment="1" applyProtection="1" quotePrefix="1">
      <alignment horizontal="right"/>
      <protection/>
    </xf>
    <xf numFmtId="175" fontId="2" fillId="0" borderId="7" xfId="20" applyNumberFormat="1" applyFont="1" applyFill="1" applyBorder="1" applyAlignment="1" applyProtection="1">
      <alignment/>
      <protection/>
    </xf>
    <xf numFmtId="178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78" fontId="0" fillId="0" borderId="0" xfId="15" applyNumberForma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2" fillId="0" borderId="8" xfId="18" applyNumberFormat="1" applyFont="1" applyFill="1" applyBorder="1" applyAlignment="1" applyProtection="1">
      <alignment horizontal="right"/>
      <protection/>
    </xf>
    <xf numFmtId="175" fontId="2" fillId="0" borderId="9" xfId="19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8" fontId="0" fillId="0" borderId="0" xfId="15" applyNumberFormat="1" applyAlignment="1">
      <alignment/>
    </xf>
    <xf numFmtId="176" fontId="2" fillId="0" borderId="0" xfId="15" applyNumberFormat="1" applyFont="1" applyFill="1" applyBorder="1" applyAlignment="1" applyProtection="1">
      <alignment horizontal="right"/>
      <protection/>
    </xf>
    <xf numFmtId="180" fontId="2" fillId="0" borderId="0" xfId="20" applyNumberFormat="1" applyFont="1" applyFill="1" applyBorder="1" applyAlignment="1" applyProtection="1">
      <alignment/>
      <protection/>
    </xf>
    <xf numFmtId="171" fontId="0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15" applyNumberFormat="1" applyAlignment="1">
      <alignment/>
    </xf>
    <xf numFmtId="3" fontId="2" fillId="0" borderId="10" xfId="18" applyNumberFormat="1" applyFont="1" applyFill="1" applyBorder="1" applyAlignment="1" applyProtection="1">
      <alignment horizontal="center"/>
      <protection/>
    </xf>
    <xf numFmtId="0" fontId="0" fillId="0" borderId="10" xfId="32" applyFont="1" applyFill="1" applyBorder="1" applyAlignment="1">
      <alignment horizontal="center"/>
      <protection/>
    </xf>
    <xf numFmtId="37" fontId="4" fillId="0" borderId="0" xfId="17" applyNumberFormat="1" applyFont="1" applyFill="1" applyBorder="1" applyAlignment="1" applyProtection="1">
      <alignment horizontal="center"/>
      <protection/>
    </xf>
  </cellXfs>
  <cellStyles count="23">
    <cellStyle name="Normal" xfId="0"/>
    <cellStyle name="Comma" xfId="15"/>
    <cellStyle name="Comma [0]" xfId="16"/>
    <cellStyle name="Comma_Sheet1" xfId="17"/>
    <cellStyle name="Comma_Sheet2" xfId="18"/>
    <cellStyle name="Comma_Sheet3" xfId="19"/>
    <cellStyle name="Comma_Sheet4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Heading 1" xfId="28"/>
    <cellStyle name="Heading 2" xfId="29"/>
    <cellStyle name="Hyperlink" xfId="30"/>
    <cellStyle name="Normal_Sheet1" xfId="31"/>
    <cellStyle name="Normal_Sheet2" xfId="32"/>
    <cellStyle name="Normal_Sheet3" xfId="33"/>
    <cellStyle name="Normal_Sheet4" xfId="34"/>
    <cellStyle name="Percent" xfId="35"/>
    <cellStyle name="Tot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P08OctAA-Q2'08-ADJ-121207ad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rofit&amp;Loss"/>
      <sheetName val="Balance Sheet"/>
      <sheetName val="ConsPNL-Summ"/>
      <sheetName val="ConsBS-Summ"/>
      <sheetName val="Equity"/>
      <sheetName val="Cashflow"/>
      <sheetName val="CF-details"/>
      <sheetName val="Loan"/>
      <sheetName val="BANK"/>
      <sheetName val="CashFlow(2)"/>
      <sheetName val="CashFlow(3)"/>
      <sheetName val="QUERY"/>
    </sheetNames>
    <sheetDataSet>
      <sheetData sheetId="4">
        <row r="35">
          <cell r="F35">
            <v>30884.329782506866</v>
          </cell>
          <cell r="H35">
            <v>30188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GridLines="0" showZeros="0" workbookViewId="0" topLeftCell="A1">
      <selection activeCell="D49" sqref="D49:K49"/>
    </sheetView>
  </sheetViews>
  <sheetFormatPr defaultColWidth="9.140625" defaultRowHeight="12.75"/>
  <cols>
    <col min="1" max="1" width="35.00390625" style="1" customWidth="1"/>
    <col min="2" max="2" width="6.00390625" style="1" customWidth="1"/>
    <col min="3" max="3" width="2.57421875" style="1" customWidth="1"/>
    <col min="4" max="4" width="11.7109375" style="1" customWidth="1"/>
    <col min="5" max="5" width="2.7109375" style="1" customWidth="1"/>
    <col min="6" max="6" width="11.7109375" style="1" customWidth="1"/>
    <col min="7" max="7" width="3.7109375" style="1" customWidth="1"/>
    <col min="8" max="8" width="11.7109375" style="1" customWidth="1"/>
    <col min="9" max="9" width="2.7109375" style="1" customWidth="1"/>
    <col min="10" max="10" width="11.7109375" style="1" customWidth="1"/>
    <col min="11" max="11" width="9.140625" style="2" customWidth="1"/>
    <col min="12" max="13" width="9.140625" style="1" customWidth="1"/>
    <col min="14" max="14" width="11.28125" style="1" bestFit="1" customWidth="1"/>
    <col min="15" max="16384" width="9.140625" style="1" customWidth="1"/>
  </cols>
  <sheetData>
    <row r="1" spans="1:11" ht="15">
      <c r="A1" s="3" t="s">
        <v>0</v>
      </c>
      <c r="B1" s="4"/>
      <c r="C1" s="4"/>
      <c r="D1" s="5"/>
      <c r="E1" s="5"/>
      <c r="F1" s="6"/>
      <c r="G1" s="6"/>
      <c r="H1" s="6"/>
      <c r="I1" s="6"/>
      <c r="J1" s="6"/>
      <c r="K1"/>
    </row>
    <row r="2" spans="1:11" ht="15">
      <c r="A2" s="8" t="s">
        <v>1</v>
      </c>
      <c r="B2" s="4"/>
      <c r="C2" s="4"/>
      <c r="D2" s="5"/>
      <c r="E2" s="5"/>
      <c r="F2" s="6"/>
      <c r="G2" s="6"/>
      <c r="H2" s="6"/>
      <c r="I2" s="6"/>
      <c r="J2" s="6"/>
      <c r="K2"/>
    </row>
    <row r="3" spans="1:11" ht="15">
      <c r="A3" s="9" t="s">
        <v>2</v>
      </c>
      <c r="B3" s="4"/>
      <c r="C3" s="4"/>
      <c r="D3" s="5"/>
      <c r="E3" s="5"/>
      <c r="F3" s="6"/>
      <c r="G3" s="6"/>
      <c r="H3" s="6"/>
      <c r="I3" s="6"/>
      <c r="J3" s="6"/>
      <c r="K3"/>
    </row>
    <row r="4" spans="1:11" ht="15">
      <c r="A4" s="10" t="s">
        <v>3</v>
      </c>
      <c r="B4" s="4"/>
      <c r="C4" s="4"/>
      <c r="D4" s="5"/>
      <c r="E4" s="5"/>
      <c r="F4" s="6"/>
      <c r="G4" s="6"/>
      <c r="H4" s="11"/>
      <c r="I4" s="6"/>
      <c r="J4" s="6"/>
      <c r="K4"/>
    </row>
    <row r="5" spans="1:11" ht="15">
      <c r="A5" s="8" t="s">
        <v>122</v>
      </c>
      <c r="B5" s="4"/>
      <c r="C5" s="4"/>
      <c r="D5" s="5"/>
      <c r="E5" s="5"/>
      <c r="F5" s="6"/>
      <c r="G5" s="6"/>
      <c r="H5" s="6"/>
      <c r="I5" s="6"/>
      <c r="J5" s="6"/>
      <c r="K5"/>
    </row>
    <row r="6" spans="1:11" ht="15">
      <c r="A6" s="8"/>
      <c r="B6" s="4"/>
      <c r="C6" s="4"/>
      <c r="D6" s="5"/>
      <c r="E6" s="5"/>
      <c r="F6" s="6"/>
      <c r="G6" s="6"/>
      <c r="H6" s="6"/>
      <c r="I6" s="6"/>
      <c r="J6" s="6"/>
      <c r="K6"/>
    </row>
    <row r="7" spans="1:11" ht="15">
      <c r="A7" s="8" t="s">
        <v>4</v>
      </c>
      <c r="B7" s="4"/>
      <c r="C7" s="4"/>
      <c r="D7" s="5"/>
      <c r="E7" s="5"/>
      <c r="F7" s="6"/>
      <c r="G7" s="6"/>
      <c r="H7" s="6"/>
      <c r="I7" s="6"/>
      <c r="J7" s="6"/>
      <c r="K7"/>
    </row>
    <row r="8" spans="1:11" ht="15">
      <c r="A8" s="8" t="s">
        <v>123</v>
      </c>
      <c r="B8" s="4"/>
      <c r="C8" s="4"/>
      <c r="D8" s="5"/>
      <c r="E8" s="5"/>
      <c r="F8" s="6"/>
      <c r="G8" s="6"/>
      <c r="H8" s="6"/>
      <c r="I8" s="6"/>
      <c r="J8" s="6"/>
      <c r="K8"/>
    </row>
    <row r="9" spans="1:11" ht="15">
      <c r="A9" s="10" t="s">
        <v>5</v>
      </c>
      <c r="B9" s="4"/>
      <c r="C9" s="4"/>
      <c r="D9" s="5"/>
      <c r="E9" s="5"/>
      <c r="F9" s="6"/>
      <c r="G9" s="6"/>
      <c r="H9" s="6"/>
      <c r="I9" s="6"/>
      <c r="J9" s="6"/>
      <c r="K9"/>
    </row>
    <row r="10" spans="1:21" ht="15">
      <c r="A10" s="4"/>
      <c r="B10" s="4"/>
      <c r="C10" s="4"/>
      <c r="D10" s="13" t="s">
        <v>6</v>
      </c>
      <c r="E10" s="13"/>
      <c r="F10" s="12" t="s">
        <v>7</v>
      </c>
      <c r="G10" s="14"/>
      <c r="H10" s="13" t="s">
        <v>118</v>
      </c>
      <c r="I10" s="14"/>
      <c r="J10" s="13" t="s">
        <v>118</v>
      </c>
      <c r="K10"/>
      <c r="O10" s="13"/>
      <c r="P10" s="13"/>
      <c r="Q10" s="12"/>
      <c r="R10" s="14"/>
      <c r="S10" s="13"/>
      <c r="T10" s="14"/>
      <c r="U10" s="13"/>
    </row>
    <row r="11" spans="1:21" ht="15">
      <c r="A11" s="4"/>
      <c r="B11" s="4"/>
      <c r="C11" s="4"/>
      <c r="D11" s="13" t="s">
        <v>117</v>
      </c>
      <c r="E11" s="13"/>
      <c r="F11" s="13" t="s">
        <v>117</v>
      </c>
      <c r="G11" s="14"/>
      <c r="H11" s="13" t="s">
        <v>8</v>
      </c>
      <c r="I11" s="14"/>
      <c r="J11" s="13" t="s">
        <v>8</v>
      </c>
      <c r="K11"/>
      <c r="O11" s="13"/>
      <c r="P11" s="13"/>
      <c r="Q11" s="13"/>
      <c r="R11" s="14"/>
      <c r="S11" s="13"/>
      <c r="T11" s="14"/>
      <c r="U11" s="13"/>
    </row>
    <row r="12" spans="1:21" ht="15">
      <c r="A12" s="4"/>
      <c r="B12" s="4"/>
      <c r="C12" s="4"/>
      <c r="D12" s="76" t="s">
        <v>124</v>
      </c>
      <c r="E12" s="13"/>
      <c r="F12" s="76" t="s">
        <v>125</v>
      </c>
      <c r="G12" s="14"/>
      <c r="H12" s="76" t="s">
        <v>124</v>
      </c>
      <c r="I12" s="13"/>
      <c r="J12" s="76" t="s">
        <v>125</v>
      </c>
      <c r="K12"/>
      <c r="O12" s="76"/>
      <c r="P12" s="13"/>
      <c r="Q12" s="76"/>
      <c r="R12" s="14"/>
      <c r="S12" s="76"/>
      <c r="T12" s="13"/>
      <c r="U12" s="76"/>
    </row>
    <row r="13" spans="1:21" ht="15">
      <c r="A13" s="4"/>
      <c r="B13" s="4"/>
      <c r="C13" s="4"/>
      <c r="D13" s="13" t="s">
        <v>10</v>
      </c>
      <c r="E13" s="13"/>
      <c r="F13" s="13" t="s">
        <v>10</v>
      </c>
      <c r="G13" s="14"/>
      <c r="H13" s="14" t="s">
        <v>10</v>
      </c>
      <c r="I13" s="14"/>
      <c r="J13" s="13" t="s">
        <v>10</v>
      </c>
      <c r="K13"/>
      <c r="O13" s="13"/>
      <c r="P13" s="13"/>
      <c r="Q13" s="13"/>
      <c r="R13" s="14"/>
      <c r="S13" s="14"/>
      <c r="T13" s="14"/>
      <c r="U13" s="13"/>
    </row>
    <row r="14" spans="1:21" ht="15">
      <c r="A14" s="4"/>
      <c r="B14" s="4"/>
      <c r="C14" s="4"/>
      <c r="D14" s="5"/>
      <c r="E14" s="5"/>
      <c r="F14" s="5"/>
      <c r="G14" s="6"/>
      <c r="H14" s="6"/>
      <c r="I14" s="6"/>
      <c r="J14" s="5"/>
      <c r="K14"/>
      <c r="O14" s="5"/>
      <c r="P14" s="5"/>
      <c r="Q14" s="5"/>
      <c r="R14" s="6"/>
      <c r="S14" s="6"/>
      <c r="T14" s="6"/>
      <c r="U14" s="5"/>
    </row>
    <row r="15" spans="1:21" ht="21.75" customHeight="1">
      <c r="A15" s="15" t="s">
        <v>11</v>
      </c>
      <c r="B15" s="16"/>
      <c r="C15" s="16"/>
      <c r="D15" s="17">
        <v>27599.636014144526</v>
      </c>
      <c r="E15" s="17"/>
      <c r="F15" s="17">
        <v>25925</v>
      </c>
      <c r="G15" s="17"/>
      <c r="H15" s="17">
        <v>57222.636014144526</v>
      </c>
      <c r="I15" s="17"/>
      <c r="J15" s="17">
        <v>51628</v>
      </c>
      <c r="K15"/>
      <c r="O15" s="17"/>
      <c r="P15" s="17"/>
      <c r="Q15" s="17"/>
      <c r="R15" s="17"/>
      <c r="S15" s="17"/>
      <c r="T15" s="17"/>
      <c r="U15" s="17"/>
    </row>
    <row r="16" spans="1:21" ht="21.75" customHeight="1">
      <c r="A16" s="15" t="s">
        <v>12</v>
      </c>
      <c r="B16" s="16"/>
      <c r="C16" s="16"/>
      <c r="D16" s="17">
        <v>483.32347335219924</v>
      </c>
      <c r="E16" s="17"/>
      <c r="F16" s="17">
        <v>394</v>
      </c>
      <c r="G16" s="17"/>
      <c r="H16" s="17">
        <v>674.3234733521992</v>
      </c>
      <c r="I16" s="17"/>
      <c r="J16" s="17">
        <v>479</v>
      </c>
      <c r="K16"/>
      <c r="O16" s="17"/>
      <c r="P16" s="17"/>
      <c r="Q16" s="17"/>
      <c r="R16" s="17"/>
      <c r="S16" s="17"/>
      <c r="T16" s="17"/>
      <c r="U16" s="17"/>
    </row>
    <row r="17" spans="1:21" ht="21.75" customHeight="1">
      <c r="A17" s="15" t="s">
        <v>13</v>
      </c>
      <c r="B17" s="16"/>
      <c r="C17" s="16"/>
      <c r="D17" s="17"/>
      <c r="E17" s="17"/>
      <c r="F17" s="17"/>
      <c r="G17" s="17"/>
      <c r="H17" s="17"/>
      <c r="I17" s="17"/>
      <c r="J17" s="17"/>
      <c r="K17"/>
      <c r="O17" s="17"/>
      <c r="P17" s="17"/>
      <c r="Q17" s="17"/>
      <c r="R17" s="17"/>
      <c r="S17" s="17"/>
      <c r="T17" s="17"/>
      <c r="U17" s="17"/>
    </row>
    <row r="18" spans="1:21" ht="21.75" customHeight="1">
      <c r="A18" s="15" t="s">
        <v>126</v>
      </c>
      <c r="B18" s="16"/>
      <c r="C18" s="16"/>
      <c r="D18" s="17">
        <v>1197.2472549571992</v>
      </c>
      <c r="E18" s="17"/>
      <c r="F18" s="17">
        <v>-377</v>
      </c>
      <c r="G18" s="17"/>
      <c r="H18" s="17">
        <v>463.2472549571991</v>
      </c>
      <c r="I18" s="17"/>
      <c r="J18" s="17">
        <v>1041</v>
      </c>
      <c r="K18"/>
      <c r="O18" s="17"/>
      <c r="P18" s="17"/>
      <c r="Q18" s="17"/>
      <c r="R18" s="17"/>
      <c r="S18" s="17"/>
      <c r="T18" s="17"/>
      <c r="U18" s="17"/>
    </row>
    <row r="19" spans="1:21" ht="21.75" customHeight="1">
      <c r="A19" s="15" t="s">
        <v>14</v>
      </c>
      <c r="B19" s="16"/>
      <c r="C19" s="16"/>
      <c r="D19" s="17">
        <v>-17085.03336473275</v>
      </c>
      <c r="E19" s="17"/>
      <c r="F19" s="17">
        <v>-14088</v>
      </c>
      <c r="G19" s="17"/>
      <c r="H19" s="17">
        <v>-34146.03336473275</v>
      </c>
      <c r="I19" s="17"/>
      <c r="J19" s="17">
        <v>-29120</v>
      </c>
      <c r="K19"/>
      <c r="O19" s="17"/>
      <c r="P19" s="17"/>
      <c r="Q19" s="17"/>
      <c r="R19" s="17"/>
      <c r="S19" s="17"/>
      <c r="T19" s="17"/>
      <c r="U19" s="17"/>
    </row>
    <row r="20" spans="1:21" ht="21.75" customHeight="1">
      <c r="A20" s="15" t="s">
        <v>15</v>
      </c>
      <c r="B20" s="16"/>
      <c r="C20" s="16"/>
      <c r="D20" s="17">
        <v>-4848.906095126753</v>
      </c>
      <c r="E20" s="17"/>
      <c r="F20" s="17">
        <v>-5138</v>
      </c>
      <c r="G20" s="17"/>
      <c r="H20" s="17">
        <v>-9974.906095126753</v>
      </c>
      <c r="I20" s="17"/>
      <c r="J20" s="17">
        <v>-10184</v>
      </c>
      <c r="K20"/>
      <c r="O20" s="17"/>
      <c r="P20" s="17"/>
      <c r="Q20" s="17"/>
      <c r="R20" s="17"/>
      <c r="S20" s="17"/>
      <c r="T20" s="17"/>
      <c r="U20" s="17"/>
    </row>
    <row r="21" spans="1:21" ht="21.75" customHeight="1">
      <c r="A21" s="15" t="s">
        <v>16</v>
      </c>
      <c r="B21" s="16"/>
      <c r="C21" s="16"/>
      <c r="D21" s="17">
        <v>-2030.3672217636367</v>
      </c>
      <c r="E21" s="17"/>
      <c r="F21" s="17">
        <v>-2268</v>
      </c>
      <c r="G21" s="17"/>
      <c r="H21" s="17">
        <v>-4146.367221763637</v>
      </c>
      <c r="I21" s="17"/>
      <c r="J21" s="17">
        <v>-4530</v>
      </c>
      <c r="K21"/>
      <c r="O21" s="17"/>
      <c r="P21" s="17"/>
      <c r="Q21" s="17"/>
      <c r="R21" s="17"/>
      <c r="S21" s="17"/>
      <c r="T21" s="17"/>
      <c r="U21" s="17"/>
    </row>
    <row r="22" spans="1:21" ht="21.75" customHeight="1">
      <c r="A22" s="15" t="s">
        <v>17</v>
      </c>
      <c r="B22" s="16"/>
      <c r="C22" s="16"/>
      <c r="D22" s="17">
        <v>-3130.981986524508</v>
      </c>
      <c r="E22" s="17"/>
      <c r="F22" s="17">
        <v>-2482</v>
      </c>
      <c r="G22" s="17"/>
      <c r="H22" s="17">
        <v>-6577.981986524508</v>
      </c>
      <c r="I22" s="17"/>
      <c r="J22" s="17">
        <v>-5684</v>
      </c>
      <c r="K22"/>
      <c r="O22" s="17"/>
      <c r="P22" s="17"/>
      <c r="Q22" s="17"/>
      <c r="R22" s="17"/>
      <c r="S22" s="17"/>
      <c r="T22" s="17"/>
      <c r="U22" s="17"/>
    </row>
    <row r="23" spans="1:21" ht="21.75" customHeight="1">
      <c r="A23" s="15" t="s">
        <v>18</v>
      </c>
      <c r="B23" s="16"/>
      <c r="C23" s="16"/>
      <c r="D23" s="17">
        <v>-1702.896383686384</v>
      </c>
      <c r="E23" s="17"/>
      <c r="F23" s="17">
        <v>-1420</v>
      </c>
      <c r="G23" s="17"/>
      <c r="H23" s="17">
        <v>-3080.896383686384</v>
      </c>
      <c r="I23" s="17"/>
      <c r="J23" s="17">
        <v>-2842</v>
      </c>
      <c r="K23"/>
      <c r="O23" s="17"/>
      <c r="P23" s="17"/>
      <c r="Q23" s="17"/>
      <c r="R23" s="17"/>
      <c r="S23" s="17"/>
      <c r="T23" s="17"/>
      <c r="U23" s="17"/>
    </row>
    <row r="24" spans="1:21" ht="21.75" customHeight="1">
      <c r="A24" s="15" t="s">
        <v>109</v>
      </c>
      <c r="B24" s="16"/>
      <c r="C24" s="16"/>
      <c r="D24" s="73">
        <v>-91.456</v>
      </c>
      <c r="E24" s="17"/>
      <c r="F24" s="73">
        <v>-9</v>
      </c>
      <c r="G24" s="17"/>
      <c r="H24" s="73">
        <v>-117.456</v>
      </c>
      <c r="I24" s="17"/>
      <c r="J24" s="73">
        <v>0</v>
      </c>
      <c r="K24"/>
      <c r="O24" s="73"/>
      <c r="P24" s="17"/>
      <c r="Q24" s="73"/>
      <c r="R24" s="17"/>
      <c r="S24" s="73"/>
      <c r="T24" s="17"/>
      <c r="U24" s="73"/>
    </row>
    <row r="25" spans="1:21" ht="5.25" customHeight="1">
      <c r="A25" s="4"/>
      <c r="B25" s="16"/>
      <c r="C25" s="16"/>
      <c r="D25" s="17"/>
      <c r="E25" s="17"/>
      <c r="F25" s="17"/>
      <c r="G25" s="19"/>
      <c r="H25" s="17"/>
      <c r="I25" s="17"/>
      <c r="J25" s="17"/>
      <c r="K25"/>
      <c r="O25" s="17"/>
      <c r="P25" s="17"/>
      <c r="Q25" s="17"/>
      <c r="R25" s="19"/>
      <c r="S25" s="17"/>
      <c r="T25" s="17"/>
      <c r="U25" s="17"/>
    </row>
    <row r="26" spans="1:21" ht="21.75" customHeight="1">
      <c r="A26" s="20" t="s">
        <v>19</v>
      </c>
      <c r="B26" s="16"/>
      <c r="C26" s="16"/>
      <c r="D26" s="19">
        <v>390.56569061989205</v>
      </c>
      <c r="E26" s="19"/>
      <c r="F26" s="19">
        <v>537</v>
      </c>
      <c r="G26" s="19"/>
      <c r="H26" s="19">
        <v>316.5656906198875</v>
      </c>
      <c r="I26" s="19"/>
      <c r="J26" s="19">
        <v>788</v>
      </c>
      <c r="K26"/>
      <c r="O26" s="19"/>
      <c r="P26" s="19"/>
      <c r="Q26" s="19"/>
      <c r="R26" s="19"/>
      <c r="S26" s="19"/>
      <c r="T26" s="19"/>
      <c r="U26" s="19"/>
    </row>
    <row r="27" spans="1:21" ht="21.75" customHeight="1">
      <c r="A27" s="4" t="s">
        <v>20</v>
      </c>
      <c r="B27" s="16"/>
      <c r="C27" s="16"/>
      <c r="D27" s="73">
        <v>33.99829090909091</v>
      </c>
      <c r="E27" s="19"/>
      <c r="F27" s="21">
        <v>-82</v>
      </c>
      <c r="G27" s="19"/>
      <c r="H27" s="18">
        <v>-194.0017090909091</v>
      </c>
      <c r="I27" s="19"/>
      <c r="J27" s="18">
        <v>-175</v>
      </c>
      <c r="K27"/>
      <c r="O27" s="21"/>
      <c r="P27" s="19"/>
      <c r="Q27" s="21"/>
      <c r="R27" s="19"/>
      <c r="S27" s="18"/>
      <c r="T27" s="19"/>
      <c r="U27" s="18"/>
    </row>
    <row r="28" spans="1:21" ht="21.75" customHeight="1" thickBot="1">
      <c r="A28" s="20" t="s">
        <v>114</v>
      </c>
      <c r="B28" s="16"/>
      <c r="C28" s="16"/>
      <c r="D28" s="22">
        <v>424.56398152898294</v>
      </c>
      <c r="E28" s="19"/>
      <c r="F28" s="22">
        <v>455</v>
      </c>
      <c r="G28" s="19"/>
      <c r="H28" s="22">
        <v>122.56398152897842</v>
      </c>
      <c r="I28" s="19"/>
      <c r="J28" s="22">
        <v>613</v>
      </c>
      <c r="K28"/>
      <c r="O28" s="22"/>
      <c r="P28" s="19"/>
      <c r="Q28" s="22"/>
      <c r="R28" s="19"/>
      <c r="S28" s="22"/>
      <c r="T28" s="19"/>
      <c r="U28" s="22"/>
    </row>
    <row r="29" spans="1:21" ht="21.75" customHeight="1" thickTop="1">
      <c r="A29" s="20"/>
      <c r="B29" s="16"/>
      <c r="C29" s="16"/>
      <c r="D29" s="19"/>
      <c r="E29" s="19"/>
      <c r="F29" s="19"/>
      <c r="G29" s="19"/>
      <c r="H29" s="19"/>
      <c r="I29" s="19"/>
      <c r="J29" s="19"/>
      <c r="K29"/>
      <c r="O29" s="19"/>
      <c r="P29" s="19"/>
      <c r="Q29" s="19"/>
      <c r="R29" s="19"/>
      <c r="S29" s="19"/>
      <c r="T29" s="19"/>
      <c r="U29" s="19"/>
    </row>
    <row r="30" spans="1:21" ht="21.75" customHeight="1">
      <c r="A30" s="20" t="s">
        <v>21</v>
      </c>
      <c r="B30" s="16"/>
      <c r="C30" s="16"/>
      <c r="D30" s="19"/>
      <c r="E30" s="19"/>
      <c r="F30" s="19"/>
      <c r="G30" s="19"/>
      <c r="H30" s="19"/>
      <c r="I30" s="19"/>
      <c r="J30" s="19"/>
      <c r="K30"/>
      <c r="O30" s="19"/>
      <c r="P30" s="19"/>
      <c r="Q30" s="19"/>
      <c r="R30" s="19"/>
      <c r="S30" s="19"/>
      <c r="T30" s="19"/>
      <c r="U30" s="19"/>
    </row>
    <row r="31" spans="1:21" ht="21.75" customHeight="1" thickBot="1">
      <c r="A31" s="4" t="s">
        <v>22</v>
      </c>
      <c r="B31" s="16"/>
      <c r="C31" s="16"/>
      <c r="D31" s="85">
        <v>424.56398152898294</v>
      </c>
      <c r="E31" s="19"/>
      <c r="F31" s="85">
        <v>455</v>
      </c>
      <c r="G31" s="19"/>
      <c r="H31" s="85">
        <v>122.56398152897842</v>
      </c>
      <c r="I31" s="19"/>
      <c r="J31" s="85">
        <v>613</v>
      </c>
      <c r="K31"/>
      <c r="O31" s="85"/>
      <c r="P31" s="19"/>
      <c r="Q31" s="85"/>
      <c r="R31" s="19"/>
      <c r="S31" s="85"/>
      <c r="T31" s="19"/>
      <c r="U31" s="85"/>
    </row>
    <row r="32" spans="1:21" ht="21.75" customHeight="1" thickTop="1">
      <c r="A32" s="20"/>
      <c r="B32" s="16"/>
      <c r="C32" s="16"/>
      <c r="D32" s="19"/>
      <c r="E32" s="19"/>
      <c r="F32" s="19"/>
      <c r="G32" s="19"/>
      <c r="H32" s="19"/>
      <c r="I32" s="19"/>
      <c r="J32" s="19"/>
      <c r="K32"/>
      <c r="O32" s="19"/>
      <c r="P32" s="19"/>
      <c r="Q32" s="19"/>
      <c r="R32" s="19"/>
      <c r="S32" s="19"/>
      <c r="T32" s="19"/>
      <c r="U32" s="19"/>
    </row>
    <row r="33" spans="1:21" s="51" customFormat="1" ht="15">
      <c r="A33" s="4" t="s">
        <v>23</v>
      </c>
      <c r="B33" s="16"/>
      <c r="C33" s="16"/>
      <c r="D33" s="74">
        <v>0.5312973069963662</v>
      </c>
      <c r="E33" s="75"/>
      <c r="F33" s="90">
        <v>0.569384792870952</v>
      </c>
      <c r="G33" s="75"/>
      <c r="H33" s="74">
        <v>0.1533759719479485</v>
      </c>
      <c r="I33" s="75"/>
      <c r="J33" s="74">
        <v>0.76</v>
      </c>
      <c r="K33"/>
      <c r="O33" s="74"/>
      <c r="P33" s="75"/>
      <c r="Q33" s="74"/>
      <c r="R33" s="75"/>
      <c r="S33" s="74"/>
      <c r="T33" s="75"/>
      <c r="U33" s="74"/>
    </row>
    <row r="34" spans="1:21" ht="15">
      <c r="A34" s="23" t="s">
        <v>24</v>
      </c>
      <c r="B34" s="16"/>
      <c r="C34" s="16"/>
      <c r="D34" s="13" t="s">
        <v>25</v>
      </c>
      <c r="E34" s="13"/>
      <c r="F34" s="13" t="s">
        <v>25</v>
      </c>
      <c r="G34" s="13"/>
      <c r="H34" s="13" t="s">
        <v>25</v>
      </c>
      <c r="I34" s="13"/>
      <c r="J34" s="13" t="s">
        <v>25</v>
      </c>
      <c r="K34"/>
      <c r="O34" s="13"/>
      <c r="P34" s="13"/>
      <c r="Q34" s="13"/>
      <c r="R34" s="13"/>
      <c r="S34" s="13"/>
      <c r="T34" s="13"/>
      <c r="U34" s="13"/>
    </row>
    <row r="35" spans="1:11" ht="15">
      <c r="A35" s="4"/>
      <c r="B35" s="4"/>
      <c r="C35" s="4"/>
      <c r="D35" s="5"/>
      <c r="E35" s="5"/>
      <c r="F35" s="5"/>
      <c r="G35" s="5"/>
      <c r="H35" s="5"/>
      <c r="I35" s="5"/>
      <c r="J35" s="5"/>
      <c r="K35"/>
    </row>
    <row r="36" spans="1:11" ht="15">
      <c r="A36" s="4" t="s">
        <v>26</v>
      </c>
      <c r="B36" s="4"/>
      <c r="C36" s="4"/>
      <c r="D36" s="13"/>
      <c r="E36" s="13"/>
      <c r="F36" s="13"/>
      <c r="G36" s="5"/>
      <c r="H36" s="13"/>
      <c r="I36" s="13"/>
      <c r="J36" s="13"/>
      <c r="K36"/>
    </row>
    <row r="37" spans="1:11" ht="15">
      <c r="A37" s="4" t="s">
        <v>111</v>
      </c>
      <c r="B37" s="4"/>
      <c r="C37" s="4"/>
      <c r="D37" s="5"/>
      <c r="E37" s="5"/>
      <c r="F37" s="5"/>
      <c r="G37" s="5"/>
      <c r="H37" s="5"/>
      <c r="I37" s="5"/>
      <c r="J37" s="5"/>
      <c r="K37"/>
    </row>
    <row r="38" spans="1:11" ht="15">
      <c r="A38" s="4"/>
      <c r="B38" s="4"/>
      <c r="C38" s="4"/>
      <c r="D38" s="5"/>
      <c r="E38" s="5"/>
      <c r="F38" s="5"/>
      <c r="G38" s="5"/>
      <c r="H38" s="5"/>
      <c r="I38" s="5"/>
      <c r="J38" s="5"/>
      <c r="K38"/>
    </row>
    <row r="39" spans="1:11" ht="15">
      <c r="A39" s="4"/>
      <c r="B39" s="4"/>
      <c r="C39" s="4"/>
      <c r="D39" s="13"/>
      <c r="E39" s="13"/>
      <c r="F39" s="13"/>
      <c r="G39" s="5"/>
      <c r="H39" s="13"/>
      <c r="I39" s="13"/>
      <c r="J39" s="13"/>
      <c r="K39" s="7"/>
    </row>
    <row r="40" spans="1:11" ht="15">
      <c r="A40" s="4"/>
      <c r="B40" s="4"/>
      <c r="C40" s="4"/>
      <c r="D40" s="5"/>
      <c r="E40" s="5"/>
      <c r="F40" s="5"/>
      <c r="G40" s="5"/>
      <c r="H40" s="5"/>
      <c r="I40" s="5"/>
      <c r="J40" s="5"/>
      <c r="K40" s="7"/>
    </row>
    <row r="49" spans="4:20" ht="15">
      <c r="D49" s="88"/>
      <c r="F49" s="88"/>
      <c r="J49" s="88"/>
      <c r="O49" s="80"/>
      <c r="Q49" s="87"/>
      <c r="T49" s="80"/>
    </row>
  </sheetData>
  <printOptions/>
  <pageMargins left="0.7597222222222223" right="0.37986111111111115" top="0.9840277777777778" bottom="0.9840277777777778" header="0.5118055555555556" footer="0.5118055555555556"/>
  <pageSetup fitToHeight="1" fitToWidth="1" horizontalDpi="300" verticalDpi="3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showZeros="0" workbookViewId="0" topLeftCell="A31">
      <selection activeCell="A53" sqref="A53"/>
    </sheetView>
  </sheetViews>
  <sheetFormatPr defaultColWidth="9.140625" defaultRowHeight="12.75"/>
  <cols>
    <col min="1" max="1" width="4.140625" style="1" customWidth="1"/>
    <col min="2" max="2" width="28.00390625" style="1" customWidth="1"/>
    <col min="3" max="4" width="5.7109375" style="1" customWidth="1"/>
    <col min="5" max="5" width="9.7109375" style="1" customWidth="1"/>
    <col min="6" max="6" width="12.7109375" style="1" customWidth="1"/>
    <col min="7" max="7" width="3.8515625" style="1" customWidth="1"/>
    <col min="8" max="8" width="12.7109375" style="1" customWidth="1"/>
    <col min="9" max="9" width="9.140625" style="51" customWidth="1"/>
    <col min="10" max="10" width="11.28125" style="81" bestFit="1" customWidth="1"/>
    <col min="11" max="16384" width="9.140625" style="1" customWidth="1"/>
  </cols>
  <sheetData>
    <row r="1" spans="1:9" ht="15">
      <c r="A1" s="3" t="s">
        <v>0</v>
      </c>
      <c r="B1" s="9"/>
      <c r="C1" s="9"/>
      <c r="D1" s="9"/>
      <c r="E1" s="9"/>
      <c r="F1" s="24"/>
      <c r="G1" s="24"/>
      <c r="H1" s="24"/>
      <c r="I1" s="9"/>
    </row>
    <row r="2" spans="1:9" ht="15">
      <c r="A2" s="3" t="s">
        <v>1</v>
      </c>
      <c r="B2" s="9"/>
      <c r="C2" s="9"/>
      <c r="D2" s="9"/>
      <c r="E2" s="9"/>
      <c r="F2" s="24"/>
      <c r="G2" s="24"/>
      <c r="H2" s="24"/>
      <c r="I2" s="9"/>
    </row>
    <row r="3" spans="1:9" ht="15">
      <c r="A3" s="9" t="s">
        <v>2</v>
      </c>
      <c r="B3" s="9"/>
      <c r="C3" s="9"/>
      <c r="D3" s="9"/>
      <c r="E3" s="9"/>
      <c r="F3" s="24"/>
      <c r="G3" s="24"/>
      <c r="H3" s="24"/>
      <c r="I3" s="9"/>
    </row>
    <row r="4" spans="1:9" ht="15">
      <c r="A4" s="9" t="s">
        <v>3</v>
      </c>
      <c r="B4" s="9"/>
      <c r="C4" s="9"/>
      <c r="D4" s="9"/>
      <c r="E4" s="9"/>
      <c r="F4" s="24"/>
      <c r="G4" s="24"/>
      <c r="H4" s="24"/>
      <c r="I4" s="9"/>
    </row>
    <row r="5" spans="1:9" ht="15">
      <c r="A5" s="3" t="s">
        <v>122</v>
      </c>
      <c r="B5" s="9"/>
      <c r="C5" s="9"/>
      <c r="D5" s="9"/>
      <c r="E5" s="9"/>
      <c r="F5" s="24"/>
      <c r="G5" s="24"/>
      <c r="H5" s="24"/>
      <c r="I5" s="9"/>
    </row>
    <row r="6" spans="1:9" ht="15">
      <c r="A6" s="3"/>
      <c r="B6" s="9"/>
      <c r="C6" s="9"/>
      <c r="D6" s="9"/>
      <c r="E6" s="9"/>
      <c r="F6" s="24"/>
      <c r="G6" s="24"/>
      <c r="H6" s="24"/>
      <c r="I6" s="9"/>
    </row>
    <row r="7" spans="1:9" ht="15">
      <c r="A7" s="3" t="s">
        <v>27</v>
      </c>
      <c r="B7" s="9"/>
      <c r="C7" s="9"/>
      <c r="D7" s="9"/>
      <c r="E7" s="9"/>
      <c r="F7" s="24"/>
      <c r="G7" s="24"/>
      <c r="H7" s="24"/>
      <c r="I7" s="9"/>
    </row>
    <row r="8" spans="1:9" ht="15.75">
      <c r="A8" s="8" t="s">
        <v>127</v>
      </c>
      <c r="B8" s="9"/>
      <c r="C8" s="9"/>
      <c r="D8" s="9"/>
      <c r="E8" s="9"/>
      <c r="F8" s="25"/>
      <c r="G8" s="25"/>
      <c r="H8" s="24"/>
      <c r="I8" s="9"/>
    </row>
    <row r="9" spans="1:9" ht="15">
      <c r="A9" s="9" t="s">
        <v>5</v>
      </c>
      <c r="B9" s="9"/>
      <c r="C9" s="9"/>
      <c r="D9" s="9"/>
      <c r="E9" s="9"/>
      <c r="F9" s="26" t="s">
        <v>28</v>
      </c>
      <c r="G9" s="26"/>
      <c r="H9" s="26" t="s">
        <v>28</v>
      </c>
      <c r="I9" s="9"/>
    </row>
    <row r="10" spans="1:9" ht="15">
      <c r="A10" s="9"/>
      <c r="B10" s="9"/>
      <c r="C10" s="27"/>
      <c r="D10" s="27"/>
      <c r="E10" s="9"/>
      <c r="F10" s="78" t="s">
        <v>124</v>
      </c>
      <c r="G10" s="26"/>
      <c r="H10" s="26" t="s">
        <v>9</v>
      </c>
      <c r="I10" s="27"/>
    </row>
    <row r="11" spans="1:9" ht="15">
      <c r="A11" s="9"/>
      <c r="B11" s="9"/>
      <c r="C11" s="27"/>
      <c r="D11" s="27"/>
      <c r="E11" s="9"/>
      <c r="F11" s="26"/>
      <c r="G11" s="26"/>
      <c r="H11" s="26" t="s">
        <v>119</v>
      </c>
      <c r="I11" s="27"/>
    </row>
    <row r="12" spans="1:9" ht="15">
      <c r="A12" s="3" t="s">
        <v>29</v>
      </c>
      <c r="B12" s="9"/>
      <c r="C12" s="27"/>
      <c r="D12" s="27"/>
      <c r="E12" s="9"/>
      <c r="F12" s="26" t="s">
        <v>10</v>
      </c>
      <c r="G12" s="26"/>
      <c r="H12" s="26" t="s">
        <v>10</v>
      </c>
      <c r="I12" s="27"/>
    </row>
    <row r="13" spans="1:9" ht="15">
      <c r="A13" s="3" t="s">
        <v>30</v>
      </c>
      <c r="B13" s="9"/>
      <c r="C13" s="9"/>
      <c r="D13" s="27"/>
      <c r="E13" s="9"/>
      <c r="F13" s="26"/>
      <c r="G13" s="26"/>
      <c r="H13" s="26"/>
      <c r="I13" s="9"/>
    </row>
    <row r="14" spans="1:9" ht="15">
      <c r="A14" s="9" t="s">
        <v>31</v>
      </c>
      <c r="C14" s="9"/>
      <c r="D14" s="27"/>
      <c r="E14" s="28"/>
      <c r="F14" s="29">
        <v>130525.92848861834</v>
      </c>
      <c r="G14" s="29"/>
      <c r="H14" s="29">
        <v>126650</v>
      </c>
      <c r="I14" s="9"/>
    </row>
    <row r="15" spans="1:11" ht="15">
      <c r="A15" s="9" t="s">
        <v>110</v>
      </c>
      <c r="B15" s="51"/>
      <c r="C15" s="9"/>
      <c r="D15" s="27"/>
      <c r="E15" s="28"/>
      <c r="F15" s="29">
        <v>1871.26</v>
      </c>
      <c r="G15" s="29"/>
      <c r="H15" s="29">
        <v>1890</v>
      </c>
      <c r="I15" s="9"/>
      <c r="J15" s="82"/>
      <c r="K15" s="35"/>
    </row>
    <row r="16" spans="1:10" s="51" customFormat="1" ht="15">
      <c r="A16" s="9" t="s">
        <v>32</v>
      </c>
      <c r="B16" s="1"/>
      <c r="C16" s="30"/>
      <c r="D16" s="31"/>
      <c r="E16" s="28"/>
      <c r="F16" s="29">
        <v>-56.456</v>
      </c>
      <c r="G16" s="29"/>
      <c r="H16" s="29">
        <v>61</v>
      </c>
      <c r="I16" s="32"/>
      <c r="J16" s="82"/>
    </row>
    <row r="17" spans="1:10" ht="15">
      <c r="A17" s="9" t="s">
        <v>33</v>
      </c>
      <c r="C17" s="30"/>
      <c r="D17" s="31"/>
      <c r="E17" s="28"/>
      <c r="F17" s="29">
        <v>4</v>
      </c>
      <c r="G17" s="29"/>
      <c r="H17" s="29">
        <v>4</v>
      </c>
      <c r="I17" s="32"/>
      <c r="J17" s="82"/>
    </row>
    <row r="18" spans="1:10" ht="15">
      <c r="A18" s="9" t="s">
        <v>34</v>
      </c>
      <c r="C18" s="30"/>
      <c r="D18" s="31"/>
      <c r="E18" s="28"/>
      <c r="F18" s="29">
        <v>1300.3383121985453</v>
      </c>
      <c r="G18" s="29"/>
      <c r="H18" s="29">
        <v>955</v>
      </c>
      <c r="I18" s="32"/>
      <c r="J18" s="82"/>
    </row>
    <row r="19" spans="1:10" ht="15">
      <c r="A19" s="9" t="s">
        <v>35</v>
      </c>
      <c r="C19" s="9"/>
      <c r="D19" s="27"/>
      <c r="E19" s="28"/>
      <c r="F19" s="29">
        <v>1749.867</v>
      </c>
      <c r="G19" s="29"/>
      <c r="H19" s="29">
        <v>1750</v>
      </c>
      <c r="I19" s="32"/>
      <c r="J19" s="82"/>
    </row>
    <row r="20" spans="1:10" ht="15">
      <c r="A20" s="9" t="s">
        <v>107</v>
      </c>
      <c r="C20" s="9"/>
      <c r="D20" s="27"/>
      <c r="E20" s="28"/>
      <c r="F20" s="29">
        <v>0</v>
      </c>
      <c r="G20" s="29"/>
      <c r="H20" s="29">
        <v>110</v>
      </c>
      <c r="I20" s="32"/>
      <c r="J20" s="82"/>
    </row>
    <row r="21" spans="1:10" ht="15">
      <c r="A21" s="9"/>
      <c r="B21" s="9"/>
      <c r="C21" s="9"/>
      <c r="D21" s="27"/>
      <c r="E21" s="28"/>
      <c r="F21" s="33">
        <v>135394.9378008169</v>
      </c>
      <c r="G21" s="29"/>
      <c r="H21" s="33">
        <v>131420</v>
      </c>
      <c r="I21" s="32"/>
      <c r="J21" s="82"/>
    </row>
    <row r="22" spans="1:10" ht="15">
      <c r="A22" s="9"/>
      <c r="B22" s="9"/>
      <c r="C22" s="9"/>
      <c r="D22" s="27"/>
      <c r="E22" s="28"/>
      <c r="F22" s="29"/>
      <c r="G22" s="29"/>
      <c r="H22" s="29"/>
      <c r="I22" s="32"/>
      <c r="J22" s="29"/>
    </row>
    <row r="23" spans="1:9" ht="15">
      <c r="A23" s="3" t="s">
        <v>36</v>
      </c>
      <c r="B23" s="9"/>
      <c r="C23" s="9"/>
      <c r="D23" s="27"/>
      <c r="E23" s="28"/>
      <c r="F23" s="29"/>
      <c r="G23" s="29"/>
      <c r="H23" s="29"/>
      <c r="I23" s="32"/>
    </row>
    <row r="24" spans="1:9" ht="15">
      <c r="A24" s="9" t="s">
        <v>37</v>
      </c>
      <c r="C24" s="9"/>
      <c r="D24" s="27"/>
      <c r="E24" s="28"/>
      <c r="F24" s="29">
        <v>42275.548388773605</v>
      </c>
      <c r="G24" s="29"/>
      <c r="H24" s="29">
        <v>41493</v>
      </c>
      <c r="I24" s="34"/>
    </row>
    <row r="25" spans="1:10" ht="15">
      <c r="A25" s="9" t="s">
        <v>38</v>
      </c>
      <c r="C25" s="9"/>
      <c r="D25" s="27"/>
      <c r="E25" s="28"/>
      <c r="F25" s="29">
        <v>39158.70362937752</v>
      </c>
      <c r="G25" s="29"/>
      <c r="H25" s="29">
        <v>38950</v>
      </c>
      <c r="I25" s="34"/>
      <c r="J25" s="83"/>
    </row>
    <row r="26" spans="1:10" ht="15">
      <c r="A26" s="9" t="s">
        <v>39</v>
      </c>
      <c r="C26" s="9"/>
      <c r="D26" s="27"/>
      <c r="E26" s="28"/>
      <c r="F26" s="29">
        <v>113.95483</v>
      </c>
      <c r="G26" s="29"/>
      <c r="H26" s="29">
        <v>431</v>
      </c>
      <c r="I26" s="34"/>
      <c r="J26" s="83"/>
    </row>
    <row r="27" spans="1:9" ht="15">
      <c r="A27" s="9" t="s">
        <v>40</v>
      </c>
      <c r="C27" s="9"/>
      <c r="D27" s="27"/>
      <c r="E27" s="28"/>
      <c r="F27" s="29">
        <v>5325.018228251859</v>
      </c>
      <c r="G27" s="29"/>
      <c r="H27" s="29">
        <v>6309</v>
      </c>
      <c r="I27" s="34"/>
    </row>
    <row r="28" spans="1:9" ht="15">
      <c r="A28" s="3"/>
      <c r="B28" s="9"/>
      <c r="C28" s="9"/>
      <c r="D28" s="27"/>
      <c r="E28" s="28"/>
      <c r="F28" s="33">
        <v>86873.525076403</v>
      </c>
      <c r="G28" s="29"/>
      <c r="H28" s="33">
        <v>87183</v>
      </c>
      <c r="I28" s="34"/>
    </row>
    <row r="29" spans="1:10" ht="15.75" thickBot="1">
      <c r="A29" s="3" t="s">
        <v>41</v>
      </c>
      <c r="B29" s="9"/>
      <c r="C29" s="9"/>
      <c r="D29" s="27"/>
      <c r="E29" s="28"/>
      <c r="F29" s="36">
        <v>222268.4628772199</v>
      </c>
      <c r="G29" s="29"/>
      <c r="H29" s="36">
        <v>218603</v>
      </c>
      <c r="I29" s="34"/>
      <c r="J29" s="29"/>
    </row>
    <row r="30" spans="1:10" ht="15">
      <c r="A30" s="9"/>
      <c r="B30" s="9"/>
      <c r="C30" s="9"/>
      <c r="D30" s="27"/>
      <c r="E30" s="28"/>
      <c r="F30" s="29"/>
      <c r="G30" s="29"/>
      <c r="H30" s="29"/>
      <c r="I30" s="34"/>
      <c r="J30" s="29"/>
    </row>
    <row r="31" spans="1:9" ht="15">
      <c r="A31" s="3" t="s">
        <v>42</v>
      </c>
      <c r="B31" s="9"/>
      <c r="C31" s="9"/>
      <c r="D31" s="27"/>
      <c r="E31" s="28"/>
      <c r="F31" s="29"/>
      <c r="G31" s="29"/>
      <c r="H31" s="29"/>
      <c r="I31" s="34"/>
    </row>
    <row r="32" spans="1:9" ht="15">
      <c r="A32" s="3" t="s">
        <v>43</v>
      </c>
      <c r="B32" s="9"/>
      <c r="C32" s="9"/>
      <c r="D32" s="27"/>
      <c r="E32" s="28"/>
      <c r="F32" s="29"/>
      <c r="G32" s="29"/>
      <c r="H32" s="29"/>
      <c r="I32" s="34"/>
    </row>
    <row r="33" spans="1:9" ht="15">
      <c r="A33" s="9" t="s">
        <v>44</v>
      </c>
      <c r="C33" s="9"/>
      <c r="D33" s="27"/>
      <c r="E33" s="28"/>
      <c r="F33" s="29">
        <v>81275</v>
      </c>
      <c r="G33" s="29"/>
      <c r="H33" s="29">
        <v>81275</v>
      </c>
      <c r="I33" s="34"/>
    </row>
    <row r="34" spans="1:9" ht="15">
      <c r="A34" s="9" t="s">
        <v>45</v>
      </c>
      <c r="B34" s="9"/>
      <c r="C34" s="9"/>
      <c r="D34" s="27"/>
      <c r="E34" s="28"/>
      <c r="F34" s="29">
        <v>-201</v>
      </c>
      <c r="G34" s="29"/>
      <c r="H34" s="29">
        <v>-849</v>
      </c>
      <c r="I34" s="34"/>
    </row>
    <row r="35" spans="1:9" ht="15">
      <c r="A35" s="9" t="s">
        <v>46</v>
      </c>
      <c r="C35" s="9"/>
      <c r="D35" s="27"/>
      <c r="E35" s="28"/>
      <c r="F35" s="37">
        <v>30884.329782506866</v>
      </c>
      <c r="G35" s="29"/>
      <c r="H35" s="37">
        <v>30188</v>
      </c>
      <c r="I35" s="34"/>
    </row>
    <row r="36" spans="1:9" ht="15">
      <c r="A36" s="3" t="s">
        <v>47</v>
      </c>
      <c r="C36" s="9"/>
      <c r="D36" s="27"/>
      <c r="E36" s="28"/>
      <c r="F36" s="33">
        <v>111958.32978250686</v>
      </c>
      <c r="G36" s="29"/>
      <c r="H36" s="33">
        <v>110614</v>
      </c>
      <c r="I36" s="34"/>
    </row>
    <row r="37" spans="1:10" ht="15">
      <c r="A37" s="9"/>
      <c r="B37" s="9"/>
      <c r="C37" s="9"/>
      <c r="D37" s="27"/>
      <c r="E37" s="28"/>
      <c r="F37" s="29"/>
      <c r="G37" s="29"/>
      <c r="H37" s="29"/>
      <c r="I37" s="34"/>
      <c r="J37" s="29"/>
    </row>
    <row r="38" spans="1:9" ht="15">
      <c r="A38" s="3" t="s">
        <v>48</v>
      </c>
      <c r="B38" s="9"/>
      <c r="C38" s="9"/>
      <c r="D38" s="27"/>
      <c r="E38" s="28"/>
      <c r="F38" s="29"/>
      <c r="G38" s="29"/>
      <c r="H38" s="29"/>
      <c r="I38" s="34"/>
    </row>
    <row r="39" spans="1:9" ht="15">
      <c r="A39" s="9" t="s">
        <v>49</v>
      </c>
      <c r="C39" s="9"/>
      <c r="D39" s="27"/>
      <c r="E39" s="28"/>
      <c r="F39" s="29">
        <v>20429.965969999997</v>
      </c>
      <c r="G39" s="29"/>
      <c r="H39" s="29">
        <v>12216</v>
      </c>
      <c r="I39" s="34"/>
    </row>
    <row r="40" spans="1:9" ht="15">
      <c r="A40" s="9" t="s">
        <v>50</v>
      </c>
      <c r="C40" s="9"/>
      <c r="D40" s="27"/>
      <c r="E40" s="28"/>
      <c r="F40" s="29">
        <v>1260.1344</v>
      </c>
      <c r="G40" s="29"/>
      <c r="H40" s="29">
        <v>1313</v>
      </c>
      <c r="I40" s="34"/>
    </row>
    <row r="41" spans="1:9" ht="15">
      <c r="A41" s="9"/>
      <c r="B41" s="9"/>
      <c r="C41" s="9"/>
      <c r="D41" s="27"/>
      <c r="E41" s="28"/>
      <c r="F41" s="33">
        <v>21690.100369999996</v>
      </c>
      <c r="G41" s="29"/>
      <c r="H41" s="33">
        <v>13529</v>
      </c>
      <c r="I41" s="32"/>
    </row>
    <row r="42" spans="1:10" ht="15">
      <c r="A42" s="3" t="s">
        <v>51</v>
      </c>
      <c r="B42" s="9"/>
      <c r="C42" s="9"/>
      <c r="D42" s="27"/>
      <c r="E42" s="28"/>
      <c r="F42" s="29"/>
      <c r="G42" s="29"/>
      <c r="H42" s="29"/>
      <c r="I42" s="32"/>
      <c r="J42" s="29"/>
    </row>
    <row r="43" spans="1:9" ht="15">
      <c r="A43" s="9" t="s">
        <v>52</v>
      </c>
      <c r="C43" s="9"/>
      <c r="D43" s="27"/>
      <c r="E43" s="28"/>
      <c r="F43" s="29">
        <v>21198.983839177406</v>
      </c>
      <c r="G43" s="29"/>
      <c r="H43" s="29">
        <v>23424</v>
      </c>
      <c r="I43" s="34"/>
    </row>
    <row r="44" spans="1:10" ht="15">
      <c r="A44" s="9" t="s">
        <v>49</v>
      </c>
      <c r="C44" s="9"/>
      <c r="D44" s="27"/>
      <c r="E44" s="28"/>
      <c r="F44" s="29">
        <v>67252.4277919959</v>
      </c>
      <c r="G44" s="29"/>
      <c r="H44" s="29">
        <v>70984</v>
      </c>
      <c r="I44" s="34"/>
      <c r="J44" s="83"/>
    </row>
    <row r="45" spans="1:9" ht="15">
      <c r="A45" s="9" t="s">
        <v>53</v>
      </c>
      <c r="C45" s="9"/>
      <c r="D45" s="27"/>
      <c r="E45" s="28"/>
      <c r="F45" s="29">
        <v>167.8108391090909</v>
      </c>
      <c r="G45" s="29"/>
      <c r="H45" s="29">
        <v>52</v>
      </c>
      <c r="I45" s="34"/>
    </row>
    <row r="46" spans="1:9" ht="15">
      <c r="A46" s="9"/>
      <c r="B46" s="9"/>
      <c r="C46" s="9"/>
      <c r="D46" s="27"/>
      <c r="E46" s="28"/>
      <c r="F46" s="33">
        <v>88619.2224702824</v>
      </c>
      <c r="G46" s="29"/>
      <c r="H46" s="33">
        <v>94460</v>
      </c>
      <c r="I46" s="32"/>
    </row>
    <row r="47" spans="1:10" ht="15">
      <c r="A47" s="3" t="s">
        <v>54</v>
      </c>
      <c r="B47" s="9"/>
      <c r="C47" s="9"/>
      <c r="D47" s="27"/>
      <c r="E47" s="28"/>
      <c r="F47" s="29">
        <v>110309.3228402824</v>
      </c>
      <c r="G47" s="29"/>
      <c r="H47" s="29">
        <v>107989</v>
      </c>
      <c r="I47" s="32"/>
      <c r="J47" s="29"/>
    </row>
    <row r="48" spans="1:10" ht="15.75" thickBot="1">
      <c r="A48" s="3" t="s">
        <v>55</v>
      </c>
      <c r="B48" s="9"/>
      <c r="C48" s="9"/>
      <c r="D48" s="27"/>
      <c r="E48" s="28"/>
      <c r="F48" s="79">
        <v>222267.65262278926</v>
      </c>
      <c r="G48" s="29"/>
      <c r="H48" s="79">
        <v>218603</v>
      </c>
      <c r="I48" s="32"/>
      <c r="J48" s="29"/>
    </row>
    <row r="49" spans="1:10" ht="15">
      <c r="A49" s="9"/>
      <c r="B49" s="9"/>
      <c r="C49" s="9"/>
      <c r="D49" s="27"/>
      <c r="E49" s="28"/>
      <c r="F49" s="29"/>
      <c r="G49" s="29"/>
      <c r="H49" s="29"/>
      <c r="I49" s="32"/>
      <c r="J49" s="29"/>
    </row>
    <row r="50" spans="1:10" ht="15">
      <c r="A50" s="9" t="s">
        <v>56</v>
      </c>
      <c r="B50" s="9"/>
      <c r="C50" s="9"/>
      <c r="D50" s="27"/>
      <c r="E50" s="28"/>
      <c r="F50" s="38">
        <v>1.38</v>
      </c>
      <c r="G50" s="29"/>
      <c r="H50" s="38">
        <v>1.4</v>
      </c>
      <c r="I50" s="32"/>
      <c r="J50" s="29"/>
    </row>
    <row r="51" spans="1:10" s="51" customFormat="1" ht="15">
      <c r="A51" s="9"/>
      <c r="B51" s="9"/>
      <c r="C51" s="9"/>
      <c r="D51" s="27"/>
      <c r="E51" s="28"/>
      <c r="F51" s="89"/>
      <c r="G51" s="29"/>
      <c r="H51" s="39"/>
      <c r="I51" s="32"/>
      <c r="J51" s="81"/>
    </row>
    <row r="52" spans="1:9" ht="15">
      <c r="A52" s="4" t="s">
        <v>26</v>
      </c>
      <c r="B52" s="9"/>
      <c r="C52" s="9"/>
      <c r="D52" s="27"/>
      <c r="E52" s="28"/>
      <c r="F52" s="24"/>
      <c r="G52" s="24"/>
      <c r="H52" s="24"/>
      <c r="I52" s="32"/>
    </row>
    <row r="53" spans="1:9" ht="15">
      <c r="A53" s="4" t="s">
        <v>111</v>
      </c>
      <c r="B53" s="9"/>
      <c r="C53" s="9"/>
      <c r="D53" s="27"/>
      <c r="E53" s="28"/>
      <c r="F53" s="24"/>
      <c r="G53" s="24"/>
      <c r="H53" s="24"/>
      <c r="I53" s="32"/>
    </row>
    <row r="54" spans="1:9" ht="15">
      <c r="A54" s="4"/>
      <c r="B54" s="9"/>
      <c r="C54" s="9"/>
      <c r="D54" s="27"/>
      <c r="E54" s="28"/>
      <c r="F54" s="24"/>
      <c r="G54" s="24"/>
      <c r="H54" s="24"/>
      <c r="I54" s="32"/>
    </row>
    <row r="55" spans="1:9" ht="15">
      <c r="A55" s="9"/>
      <c r="B55" s="9"/>
      <c r="C55" s="9"/>
      <c r="D55" s="27"/>
      <c r="E55" s="28"/>
      <c r="F55" s="24"/>
      <c r="G55" s="24"/>
      <c r="H55" s="24"/>
      <c r="I55" s="32"/>
    </row>
  </sheetData>
  <printOptions/>
  <pageMargins left="1.1097222222222223" right="0.7479166666666667" top="0.6201388888888889" bottom="0.7798611111111111" header="0.5118055555555556" footer="0.5118055555555556"/>
  <pageSetup fitToHeight="1" fitToWidth="1" horizontalDpi="300" verticalDpi="3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3">
      <selection activeCell="B37" sqref="B37"/>
    </sheetView>
  </sheetViews>
  <sheetFormatPr defaultColWidth="9.140625" defaultRowHeight="12.75"/>
  <cols>
    <col min="1" max="1" width="15.7109375" style="0" customWidth="1"/>
    <col min="2" max="2" width="23.57421875" style="0" customWidth="1"/>
    <col min="3" max="7" width="9.8515625" style="0" customWidth="1"/>
    <col min="8" max="8" width="0" style="0" hidden="1" customWidth="1"/>
    <col min="9" max="10" width="9.8515625" style="0" customWidth="1"/>
    <col min="11" max="11" width="1.421875" style="0" customWidth="1"/>
  </cols>
  <sheetData>
    <row r="1" spans="1:11" ht="15">
      <c r="A1" s="3" t="s">
        <v>0</v>
      </c>
      <c r="B1" s="41"/>
      <c r="C1" s="42"/>
      <c r="D1" s="42"/>
      <c r="E1" s="41"/>
      <c r="F1" s="41"/>
      <c r="G1" s="41"/>
      <c r="H1" s="41"/>
      <c r="I1" s="41"/>
      <c r="J1" s="41"/>
      <c r="K1" s="41"/>
    </row>
    <row r="2" spans="1:11" ht="15">
      <c r="A2" s="43" t="s">
        <v>1</v>
      </c>
      <c r="B2" s="41"/>
      <c r="C2" s="42"/>
      <c r="D2" s="42"/>
      <c r="E2" s="41"/>
      <c r="F2" s="41"/>
      <c r="G2" s="41"/>
      <c r="H2" s="41"/>
      <c r="I2" s="41"/>
      <c r="J2" s="41"/>
      <c r="K2" s="41"/>
    </row>
    <row r="3" spans="1:11" ht="15">
      <c r="A3" s="9" t="s">
        <v>2</v>
      </c>
      <c r="B3" s="41"/>
      <c r="C3" s="42"/>
      <c r="D3" s="42"/>
      <c r="E3" s="41"/>
      <c r="F3" s="41"/>
      <c r="G3" s="41"/>
      <c r="H3" s="41"/>
      <c r="I3" s="41"/>
      <c r="J3" s="41"/>
      <c r="K3" s="41"/>
    </row>
    <row r="4" spans="1:11" ht="15">
      <c r="A4" s="41" t="s">
        <v>3</v>
      </c>
      <c r="B4" s="41"/>
      <c r="C4" s="42"/>
      <c r="D4" s="42"/>
      <c r="E4" s="41"/>
      <c r="F4" s="41"/>
      <c r="G4" s="41"/>
      <c r="H4" s="41"/>
      <c r="I4" s="41"/>
      <c r="J4" s="41"/>
      <c r="K4" s="41"/>
    </row>
    <row r="5" spans="1:11" ht="15">
      <c r="A5" s="43" t="s">
        <v>122</v>
      </c>
      <c r="B5" s="41"/>
      <c r="C5" s="42"/>
      <c r="D5" s="42"/>
      <c r="E5" s="41"/>
      <c r="F5" s="41"/>
      <c r="G5" s="41"/>
      <c r="H5" s="41"/>
      <c r="I5" s="41"/>
      <c r="J5" s="41"/>
      <c r="K5" s="41"/>
    </row>
    <row r="6" spans="1:11" ht="15">
      <c r="A6" s="43"/>
      <c r="B6" s="41"/>
      <c r="C6" s="42"/>
      <c r="D6" s="42"/>
      <c r="E6" s="41"/>
      <c r="F6" s="41"/>
      <c r="G6" s="41"/>
      <c r="H6" s="41"/>
      <c r="I6" s="41"/>
      <c r="J6" s="41"/>
      <c r="K6" s="41"/>
    </row>
    <row r="7" spans="1:11" ht="15">
      <c r="A7" s="8" t="s">
        <v>130</v>
      </c>
      <c r="B7" s="41"/>
      <c r="C7" s="42"/>
      <c r="D7" s="42"/>
      <c r="E7" s="44"/>
      <c r="F7" s="41"/>
      <c r="G7" s="41"/>
      <c r="H7" s="41"/>
      <c r="I7" s="41"/>
      <c r="J7" s="41"/>
      <c r="K7" s="41"/>
    </row>
    <row r="8" spans="1:11" ht="15">
      <c r="A8" s="9" t="s">
        <v>131</v>
      </c>
      <c r="B8" s="41"/>
      <c r="C8" s="42"/>
      <c r="D8" s="42"/>
      <c r="E8" s="44"/>
      <c r="F8" s="41"/>
      <c r="G8" s="41"/>
      <c r="H8" s="41"/>
      <c r="I8" s="41"/>
      <c r="J8" s="41"/>
      <c r="K8" s="41"/>
    </row>
    <row r="9" spans="1:11" ht="15.75" thickBot="1">
      <c r="A9" s="9"/>
      <c r="B9" s="41"/>
      <c r="C9" s="95" t="s">
        <v>58</v>
      </c>
      <c r="D9" s="95"/>
      <c r="E9" s="95"/>
      <c r="F9" s="95"/>
      <c r="G9" s="95"/>
      <c r="H9" s="95"/>
      <c r="I9" s="95"/>
      <c r="J9" s="95"/>
      <c r="K9" s="45"/>
    </row>
    <row r="10" spans="1:11" ht="15.75" thickBot="1">
      <c r="A10" s="9"/>
      <c r="B10" s="41"/>
      <c r="C10" s="42"/>
      <c r="D10" s="42"/>
      <c r="E10" s="96" t="s">
        <v>59</v>
      </c>
      <c r="F10" s="96"/>
      <c r="G10" s="96"/>
      <c r="H10" s="96"/>
      <c r="I10" s="41"/>
      <c r="J10" s="41"/>
      <c r="K10" s="41"/>
    </row>
    <row r="11" spans="1:11" ht="15">
      <c r="A11" s="45"/>
      <c r="B11" s="45"/>
      <c r="C11" s="45" t="s">
        <v>60</v>
      </c>
      <c r="D11" s="45" t="s">
        <v>61</v>
      </c>
      <c r="E11" s="45" t="s">
        <v>60</v>
      </c>
      <c r="F11" s="45" t="s">
        <v>62</v>
      </c>
      <c r="G11" s="45" t="s">
        <v>63</v>
      </c>
      <c r="H11" s="45" t="s">
        <v>64</v>
      </c>
      <c r="I11" s="45" t="s">
        <v>65</v>
      </c>
      <c r="J11" s="45" t="s">
        <v>57</v>
      </c>
      <c r="K11" s="45"/>
    </row>
    <row r="12" spans="1:11" ht="15">
      <c r="A12" s="45"/>
      <c r="B12" s="45"/>
      <c r="C12" s="45" t="s">
        <v>66</v>
      </c>
      <c r="D12" s="45" t="s">
        <v>67</v>
      </c>
      <c r="E12" s="45" t="s">
        <v>68</v>
      </c>
      <c r="F12" s="45" t="s">
        <v>69</v>
      </c>
      <c r="G12" s="45" t="s">
        <v>69</v>
      </c>
      <c r="H12" s="45" t="s">
        <v>70</v>
      </c>
      <c r="I12" s="45" t="s">
        <v>71</v>
      </c>
      <c r="K12" s="40"/>
    </row>
    <row r="13" spans="1:11" ht="15">
      <c r="A13" s="45"/>
      <c r="B13" s="45"/>
      <c r="C13" s="45" t="s">
        <v>10</v>
      </c>
      <c r="D13" s="45" t="s">
        <v>10</v>
      </c>
      <c r="E13" s="45" t="s">
        <v>10</v>
      </c>
      <c r="F13" s="45" t="s">
        <v>10</v>
      </c>
      <c r="G13" s="45" t="s">
        <v>10</v>
      </c>
      <c r="H13" s="45" t="s">
        <v>10</v>
      </c>
      <c r="I13" s="45" t="s">
        <v>10</v>
      </c>
      <c r="J13" s="45" t="s">
        <v>10</v>
      </c>
      <c r="K13" s="45"/>
    </row>
    <row r="14" spans="1:11" ht="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5">
      <c r="A15" s="3" t="s">
        <v>120</v>
      </c>
      <c r="B15" s="41"/>
      <c r="C15" s="46">
        <v>81275</v>
      </c>
      <c r="D15" s="46">
        <v>-849</v>
      </c>
      <c r="E15" s="47">
        <v>14724</v>
      </c>
      <c r="F15" s="47">
        <v>1647</v>
      </c>
      <c r="G15" s="47">
        <v>1703</v>
      </c>
      <c r="H15" s="47">
        <v>0</v>
      </c>
      <c r="I15" s="47">
        <v>12114</v>
      </c>
      <c r="J15" s="47">
        <f>SUM(C15:I15)</f>
        <v>110614</v>
      </c>
      <c r="K15" s="47"/>
    </row>
    <row r="16" spans="1:11" ht="15">
      <c r="A16" s="41"/>
      <c r="B16" s="41"/>
      <c r="C16" s="46"/>
      <c r="D16" s="46"/>
      <c r="E16" s="47"/>
      <c r="F16" s="47"/>
      <c r="G16" s="47"/>
      <c r="H16" s="47"/>
      <c r="I16" s="47"/>
      <c r="J16" s="47"/>
      <c r="K16" s="47"/>
    </row>
    <row r="17" spans="1:11" ht="15">
      <c r="A17" s="41" t="s">
        <v>72</v>
      </c>
      <c r="B17" s="41"/>
      <c r="C17" s="46">
        <v>0</v>
      </c>
      <c r="D17" s="46">
        <v>0</v>
      </c>
      <c r="E17" s="46">
        <f>0+573</f>
        <v>573</v>
      </c>
      <c r="F17" s="46">
        <v>0</v>
      </c>
      <c r="G17" s="46">
        <v>0</v>
      </c>
      <c r="H17" s="46">
        <v>0</v>
      </c>
      <c r="I17" s="47">
        <f>+'[1]ConsBS-Summ'!F35-'[1]ConsBS-Summ'!H35-573</f>
        <v>123.32978250686574</v>
      </c>
      <c r="J17" s="47">
        <f>SUM(C17:I17)</f>
        <v>696.3297825068657</v>
      </c>
      <c r="K17" s="47"/>
    </row>
    <row r="18" spans="1:11" ht="15">
      <c r="A18" s="41" t="s">
        <v>76</v>
      </c>
      <c r="B18" s="41"/>
      <c r="C18" s="46"/>
      <c r="D18" s="46"/>
      <c r="E18" s="46"/>
      <c r="F18" s="46">
        <v>0</v>
      </c>
      <c r="G18" s="46"/>
      <c r="H18" s="46"/>
      <c r="I18" s="47"/>
      <c r="J18" s="46">
        <f>SUM(C18:I18)</f>
        <v>0</v>
      </c>
      <c r="K18" s="46"/>
    </row>
    <row r="19" spans="1:11" ht="15">
      <c r="A19" s="41" t="s">
        <v>73</v>
      </c>
      <c r="B19" s="41"/>
      <c r="C19" s="46"/>
      <c r="D19" s="46"/>
      <c r="E19" s="46"/>
      <c r="F19" s="46"/>
      <c r="G19" s="46">
        <v>0</v>
      </c>
      <c r="H19" s="46"/>
      <c r="I19" s="47">
        <f>-G19</f>
        <v>0</v>
      </c>
      <c r="J19" s="47">
        <f>SUM(C19:I19)</f>
        <v>0</v>
      </c>
      <c r="K19" s="47"/>
    </row>
    <row r="20" spans="1:11" ht="15">
      <c r="A20" s="41" t="s">
        <v>115</v>
      </c>
      <c r="B20" s="41"/>
      <c r="C20" s="46">
        <v>0</v>
      </c>
      <c r="D20" s="46">
        <v>648</v>
      </c>
      <c r="E20" s="46">
        <v>0</v>
      </c>
      <c r="F20" s="46">
        <v>0</v>
      </c>
      <c r="G20" s="47">
        <v>0</v>
      </c>
      <c r="H20" s="47">
        <v>0</v>
      </c>
      <c r="I20" s="47">
        <f>-G20</f>
        <v>0</v>
      </c>
      <c r="J20" s="47">
        <f>SUM(C20:I20)</f>
        <v>648</v>
      </c>
      <c r="K20" s="47"/>
    </row>
    <row r="21" spans="1:11" ht="15">
      <c r="A21" s="41"/>
      <c r="B21" s="41"/>
      <c r="C21" s="46"/>
      <c r="D21" s="46"/>
      <c r="E21" s="47"/>
      <c r="F21" s="47"/>
      <c r="G21" s="47"/>
      <c r="H21" s="47"/>
      <c r="I21" s="47"/>
      <c r="J21" s="47"/>
      <c r="K21" s="47"/>
    </row>
    <row r="22" spans="1:11" ht="15.75" thickBot="1">
      <c r="A22" s="3" t="s">
        <v>127</v>
      </c>
      <c r="B22" s="41"/>
      <c r="C22" s="84">
        <f aca="true" t="shared" si="0" ref="C22:H22">SUM(C15:C20)</f>
        <v>81275</v>
      </c>
      <c r="D22" s="84">
        <f t="shared" si="0"/>
        <v>-201</v>
      </c>
      <c r="E22" s="84">
        <f t="shared" si="0"/>
        <v>15297</v>
      </c>
      <c r="F22" s="84">
        <f t="shared" si="0"/>
        <v>1647</v>
      </c>
      <c r="G22" s="84">
        <f t="shared" si="0"/>
        <v>1703</v>
      </c>
      <c r="H22" s="84">
        <f t="shared" si="0"/>
        <v>0</v>
      </c>
      <c r="I22" s="84">
        <f>SUM(I15:I20)</f>
        <v>12237.329782506866</v>
      </c>
      <c r="J22" s="84">
        <f>SUM(J15:J20)</f>
        <v>111958.32978250686</v>
      </c>
      <c r="K22" s="46"/>
    </row>
    <row r="23" spans="1:11" ht="15.75" thickTop="1">
      <c r="A23" s="41"/>
      <c r="B23" s="41"/>
      <c r="C23" s="42"/>
      <c r="D23" s="42"/>
      <c r="E23" s="41"/>
      <c r="F23" s="45"/>
      <c r="G23" s="45"/>
      <c r="H23" s="45"/>
      <c r="I23" s="41"/>
      <c r="J23" s="41"/>
      <c r="K23" s="41"/>
    </row>
    <row r="24" spans="1:11" ht="15">
      <c r="A24" s="41"/>
      <c r="B24" s="41"/>
      <c r="C24" s="42"/>
      <c r="D24" s="42"/>
      <c r="E24" s="41"/>
      <c r="F24" s="45"/>
      <c r="G24" s="45"/>
      <c r="H24" s="45"/>
      <c r="I24" s="41"/>
      <c r="J24" s="41"/>
      <c r="K24" s="41"/>
    </row>
    <row r="25" spans="1:11" ht="15">
      <c r="A25" s="3" t="s">
        <v>121</v>
      </c>
      <c r="B25" s="41"/>
      <c r="C25" s="46">
        <v>81275</v>
      </c>
      <c r="D25" s="46">
        <v>0</v>
      </c>
      <c r="E25" s="47">
        <v>14724</v>
      </c>
      <c r="F25" s="47">
        <v>63</v>
      </c>
      <c r="G25" s="47">
        <v>1703</v>
      </c>
      <c r="H25" s="47">
        <v>0</v>
      </c>
      <c r="I25" s="47">
        <v>10604</v>
      </c>
      <c r="J25" s="46">
        <f aca="true" t="shared" si="1" ref="J25:J30">SUM(C25:I25)</f>
        <v>108369</v>
      </c>
      <c r="K25" s="46"/>
    </row>
    <row r="26" spans="1:11" ht="15">
      <c r="A26" s="41"/>
      <c r="B26" s="41"/>
      <c r="C26" s="46"/>
      <c r="D26" s="46"/>
      <c r="E26" s="47"/>
      <c r="F26" s="47"/>
      <c r="G26" s="47"/>
      <c r="H26" s="47"/>
      <c r="I26" s="47"/>
      <c r="J26" s="46">
        <f t="shared" si="1"/>
        <v>0</v>
      </c>
      <c r="K26" s="46"/>
    </row>
    <row r="27" spans="1:11" ht="15">
      <c r="A27" s="41" t="s">
        <v>75</v>
      </c>
      <c r="B27" s="41"/>
      <c r="C27" s="46">
        <v>0</v>
      </c>
      <c r="D27" s="46">
        <v>0</v>
      </c>
      <c r="E27" s="46">
        <v>0</v>
      </c>
      <c r="F27" s="46">
        <v>0</v>
      </c>
      <c r="G27" s="46"/>
      <c r="H27" s="46">
        <v>0</v>
      </c>
      <c r="I27" s="47">
        <v>613</v>
      </c>
      <c r="J27" s="46">
        <f t="shared" si="1"/>
        <v>613</v>
      </c>
      <c r="K27" s="46"/>
    </row>
    <row r="28" spans="1:11" ht="15">
      <c r="A28" s="41" t="s">
        <v>76</v>
      </c>
      <c r="B28" s="41"/>
      <c r="C28" s="46"/>
      <c r="D28" s="46"/>
      <c r="E28" s="46"/>
      <c r="F28" s="46">
        <v>0</v>
      </c>
      <c r="G28" s="46"/>
      <c r="H28" s="46"/>
      <c r="I28" s="47"/>
      <c r="J28" s="46">
        <f t="shared" si="1"/>
        <v>0</v>
      </c>
      <c r="K28" s="46"/>
    </row>
    <row r="29" spans="1:11" ht="15">
      <c r="A29" s="41" t="s">
        <v>73</v>
      </c>
      <c r="B29" s="41"/>
      <c r="C29" s="46"/>
      <c r="D29" s="46"/>
      <c r="E29" s="46"/>
      <c r="F29" s="46"/>
      <c r="G29" s="46">
        <v>45</v>
      </c>
      <c r="H29" s="46"/>
      <c r="I29" s="47">
        <f>-G29</f>
        <v>-45</v>
      </c>
      <c r="J29" s="46">
        <f t="shared" si="1"/>
        <v>0</v>
      </c>
      <c r="K29" s="46"/>
    </row>
    <row r="30" spans="1:11" ht="15">
      <c r="A30" s="41" t="s">
        <v>74</v>
      </c>
      <c r="B30" s="41"/>
      <c r="C30" s="46">
        <v>0</v>
      </c>
      <c r="D30" s="46">
        <v>-588</v>
      </c>
      <c r="E30" s="46">
        <v>0</v>
      </c>
      <c r="F30" s="46">
        <v>0</v>
      </c>
      <c r="G30" s="47">
        <v>0</v>
      </c>
      <c r="H30" s="47">
        <v>0</v>
      </c>
      <c r="I30" s="47">
        <f>-G30</f>
        <v>0</v>
      </c>
      <c r="J30" s="46">
        <f t="shared" si="1"/>
        <v>-588</v>
      </c>
      <c r="K30" s="46"/>
    </row>
    <row r="31" spans="1:11" ht="15">
      <c r="A31" s="41"/>
      <c r="B31" s="41"/>
      <c r="C31" s="46"/>
      <c r="D31" s="46"/>
      <c r="E31" s="47"/>
      <c r="F31" s="47"/>
      <c r="G31" s="47"/>
      <c r="H31" s="47"/>
      <c r="I31" s="47"/>
      <c r="J31" s="47"/>
      <c r="K31" s="47"/>
    </row>
    <row r="32" spans="1:11" ht="15.75" thickBot="1">
      <c r="A32" s="3" t="s">
        <v>132</v>
      </c>
      <c r="B32" s="41"/>
      <c r="C32" s="48">
        <f aca="true" t="shared" si="2" ref="C32:J32">SUM(C25:C30)</f>
        <v>81275</v>
      </c>
      <c r="D32" s="48">
        <f t="shared" si="2"/>
        <v>-588</v>
      </c>
      <c r="E32" s="48">
        <f t="shared" si="2"/>
        <v>14724</v>
      </c>
      <c r="F32" s="48">
        <f t="shared" si="2"/>
        <v>63</v>
      </c>
      <c r="G32" s="48">
        <f t="shared" si="2"/>
        <v>1748</v>
      </c>
      <c r="H32" s="48">
        <f t="shared" si="2"/>
        <v>0</v>
      </c>
      <c r="I32" s="48">
        <f t="shared" si="2"/>
        <v>11172</v>
      </c>
      <c r="J32" s="48">
        <f t="shared" si="2"/>
        <v>108394</v>
      </c>
      <c r="K32" s="46"/>
    </row>
    <row r="33" spans="1:11" ht="15.75" thickTop="1">
      <c r="A33" s="41"/>
      <c r="B33" s="50"/>
      <c r="C33" s="42"/>
      <c r="D33" s="42"/>
      <c r="E33" s="41"/>
      <c r="F33" s="41"/>
      <c r="G33" s="41"/>
      <c r="H33" s="41"/>
      <c r="I33" s="41"/>
      <c r="J33" s="41"/>
      <c r="K33" s="41"/>
    </row>
    <row r="34" spans="1:11" ht="15">
      <c r="A34" s="41"/>
      <c r="B34" s="41"/>
      <c r="C34" s="49"/>
      <c r="D34" s="49"/>
      <c r="E34" s="47"/>
      <c r="F34" s="47"/>
      <c r="G34" s="47"/>
      <c r="H34" s="47"/>
      <c r="I34" s="47"/>
      <c r="J34" s="47"/>
      <c r="K34" s="47"/>
    </row>
    <row r="35" ht="12.75">
      <c r="K35" s="40"/>
    </row>
    <row r="36" spans="1:11" ht="15">
      <c r="A36" s="23" t="s">
        <v>26</v>
      </c>
      <c r="K36" s="40"/>
    </row>
    <row r="37" spans="1:11" ht="15">
      <c r="A37" s="4" t="s">
        <v>111</v>
      </c>
      <c r="K37" s="40"/>
    </row>
    <row r="38" ht="12.75">
      <c r="K38" s="40"/>
    </row>
    <row r="39" ht="12.75">
      <c r="K39" s="40"/>
    </row>
    <row r="40" ht="12.75">
      <c r="K40" s="40"/>
    </row>
  </sheetData>
  <mergeCells count="2">
    <mergeCell ref="C9:J9"/>
    <mergeCell ref="E10:H1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C3" sqref="C3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57.00390625" style="0" customWidth="1"/>
    <col min="4" max="4" width="5.8515625" style="0" customWidth="1"/>
    <col min="5" max="5" width="12.57421875" style="0" customWidth="1"/>
    <col min="6" max="6" width="4.00390625" style="0" customWidth="1"/>
    <col min="7" max="7" width="11.7109375" style="0" customWidth="1"/>
  </cols>
  <sheetData>
    <row r="1" spans="1:8" ht="15">
      <c r="A1" s="3" t="s">
        <v>0</v>
      </c>
      <c r="B1" s="52"/>
      <c r="C1" s="52"/>
      <c r="D1" s="52"/>
      <c r="E1" s="53"/>
      <c r="F1" s="54"/>
      <c r="G1" s="54"/>
      <c r="H1" s="54"/>
    </row>
    <row r="2" spans="1:8" ht="15">
      <c r="A2" s="55" t="s">
        <v>1</v>
      </c>
      <c r="B2" s="52"/>
      <c r="C2" s="52"/>
      <c r="D2" s="52"/>
      <c r="E2" s="53"/>
      <c r="F2" s="54"/>
      <c r="G2" s="54"/>
      <c r="H2" s="54"/>
    </row>
    <row r="3" spans="1:8" ht="15">
      <c r="A3" s="9" t="s">
        <v>2</v>
      </c>
      <c r="B3" s="52"/>
      <c r="C3" s="52"/>
      <c r="D3" s="52"/>
      <c r="E3" s="53"/>
      <c r="F3" s="54"/>
      <c r="G3" s="54"/>
      <c r="H3" s="54"/>
    </row>
    <row r="4" spans="1:8" ht="15">
      <c r="A4" s="54" t="s">
        <v>3</v>
      </c>
      <c r="B4" s="52"/>
      <c r="C4" s="52"/>
      <c r="D4" s="52"/>
      <c r="E4" s="53"/>
      <c r="F4" s="54"/>
      <c r="G4" s="54"/>
      <c r="H4" s="54"/>
    </row>
    <row r="5" spans="1:8" ht="15">
      <c r="A5" s="43" t="s">
        <v>122</v>
      </c>
      <c r="B5" s="52"/>
      <c r="C5" s="52"/>
      <c r="D5" s="52"/>
      <c r="E5" s="53"/>
      <c r="F5" s="54"/>
      <c r="G5" s="54"/>
      <c r="H5" s="54"/>
    </row>
    <row r="6" spans="1:8" ht="15">
      <c r="A6" s="43"/>
      <c r="B6" s="52"/>
      <c r="C6" s="52"/>
      <c r="D6" s="52"/>
      <c r="E6" s="53"/>
      <c r="F6" s="54"/>
      <c r="G6" s="54"/>
      <c r="H6" s="54"/>
    </row>
    <row r="7" spans="1:8" ht="15">
      <c r="A7" s="55" t="s">
        <v>77</v>
      </c>
      <c r="B7" s="52"/>
      <c r="C7" s="52"/>
      <c r="D7" s="52"/>
      <c r="E7" s="53"/>
      <c r="F7" s="54"/>
      <c r="G7" s="54"/>
      <c r="H7" s="54"/>
    </row>
    <row r="8" spans="1:8" ht="15.75">
      <c r="A8" s="8" t="s">
        <v>123</v>
      </c>
      <c r="B8" s="52"/>
      <c r="C8" s="52"/>
      <c r="D8" s="52"/>
      <c r="E8" s="56"/>
      <c r="F8" s="57"/>
      <c r="G8" s="54"/>
      <c r="H8" s="54"/>
    </row>
    <row r="9" spans="1:8" ht="15.75">
      <c r="A9" s="54" t="s">
        <v>5</v>
      </c>
      <c r="B9" s="52"/>
      <c r="C9" s="52"/>
      <c r="D9" s="58"/>
      <c r="E9" s="97" t="s">
        <v>116</v>
      </c>
      <c r="F9" s="97"/>
      <c r="G9" s="97"/>
      <c r="H9" s="54"/>
    </row>
    <row r="10" spans="1:8" ht="15.75">
      <c r="A10" s="54"/>
      <c r="B10" s="52"/>
      <c r="C10" s="52"/>
      <c r="D10" s="58"/>
      <c r="E10" s="77" t="s">
        <v>124</v>
      </c>
      <c r="F10" s="59"/>
      <c r="G10" s="77" t="s">
        <v>125</v>
      </c>
      <c r="H10" s="60"/>
    </row>
    <row r="11" spans="1:8" ht="15.75">
      <c r="A11" s="54"/>
      <c r="B11" s="52"/>
      <c r="C11" s="52"/>
      <c r="D11" s="58"/>
      <c r="E11" s="61" t="s">
        <v>10</v>
      </c>
      <c r="F11" s="62"/>
      <c r="G11" s="61" t="s">
        <v>10</v>
      </c>
      <c r="H11" s="60"/>
    </row>
    <row r="12" spans="1:8" ht="15.75">
      <c r="A12" s="63" t="s">
        <v>78</v>
      </c>
      <c r="B12" s="64"/>
      <c r="C12" s="64"/>
      <c r="D12" s="64"/>
      <c r="E12" s="65"/>
      <c r="F12" s="1"/>
      <c r="G12" s="64"/>
      <c r="H12" s="53"/>
    </row>
    <row r="13" spans="1:8" ht="15.75">
      <c r="A13" s="64" t="s">
        <v>79</v>
      </c>
      <c r="B13" s="64"/>
      <c r="C13" s="1"/>
      <c r="D13" s="64"/>
      <c r="E13" s="66">
        <v>316.56569061988966</v>
      </c>
      <c r="F13" s="64"/>
      <c r="G13" s="66">
        <v>788</v>
      </c>
      <c r="H13" s="53"/>
    </row>
    <row r="14" spans="1:8" ht="15.75">
      <c r="A14" s="64" t="s">
        <v>80</v>
      </c>
      <c r="B14" s="64"/>
      <c r="C14" s="1"/>
      <c r="D14" s="64"/>
      <c r="E14" s="65"/>
      <c r="F14" s="64"/>
      <c r="G14" s="65"/>
      <c r="H14" s="53"/>
    </row>
    <row r="15" spans="1:8" ht="15.75">
      <c r="A15" s="64"/>
      <c r="B15" s="64" t="s">
        <v>81</v>
      </c>
      <c r="C15" s="1"/>
      <c r="D15" s="64"/>
      <c r="E15" s="66">
        <v>3717.1391908545456</v>
      </c>
      <c r="F15" s="64"/>
      <c r="G15" s="66">
        <v>4053</v>
      </c>
      <c r="H15" s="53"/>
    </row>
    <row r="16" spans="1:8" ht="15.75">
      <c r="A16" s="64"/>
      <c r="B16" s="64" t="s">
        <v>82</v>
      </c>
      <c r="C16" s="1"/>
      <c r="D16" s="64"/>
      <c r="E16" s="66">
        <v>3080.896383686384</v>
      </c>
      <c r="F16" s="1"/>
      <c r="G16" s="66">
        <v>2842</v>
      </c>
      <c r="H16" s="53"/>
    </row>
    <row r="17" spans="1:8" ht="15.75">
      <c r="A17" s="64"/>
      <c r="B17" s="64" t="s">
        <v>83</v>
      </c>
      <c r="C17" s="1"/>
      <c r="D17" s="64"/>
      <c r="E17" s="66">
        <v>-14.5200564725597</v>
      </c>
      <c r="F17" s="1"/>
      <c r="G17" s="66">
        <v>0</v>
      </c>
      <c r="H17" s="53"/>
    </row>
    <row r="18" spans="1:8" ht="15.75">
      <c r="A18" s="64"/>
      <c r="B18" s="64" t="s">
        <v>84</v>
      </c>
      <c r="C18" s="1"/>
      <c r="D18" s="64"/>
      <c r="E18" s="66">
        <v>429.2280309090909</v>
      </c>
      <c r="F18" s="64"/>
      <c r="G18" s="66">
        <v>477</v>
      </c>
      <c r="H18" s="53"/>
    </row>
    <row r="19" spans="1:8" ht="15.75">
      <c r="A19" s="64"/>
      <c r="B19" s="64" t="s">
        <v>85</v>
      </c>
      <c r="C19" s="1"/>
      <c r="D19" s="64"/>
      <c r="E19" s="66">
        <v>0</v>
      </c>
      <c r="F19" s="64"/>
      <c r="G19" s="66">
        <v>-150</v>
      </c>
      <c r="H19" s="53"/>
    </row>
    <row r="20" spans="1:8" ht="15.75">
      <c r="A20" s="64"/>
      <c r="B20" s="64" t="s">
        <v>86</v>
      </c>
      <c r="C20" s="1"/>
      <c r="D20" s="64"/>
      <c r="E20" s="66">
        <v>-566</v>
      </c>
      <c r="F20" s="64"/>
      <c r="G20" s="66">
        <v>0</v>
      </c>
      <c r="H20" s="53"/>
    </row>
    <row r="21" spans="1:8" ht="15.75">
      <c r="A21" s="64"/>
      <c r="B21" s="67" t="s">
        <v>108</v>
      </c>
      <c r="C21" s="1"/>
      <c r="D21" s="64"/>
      <c r="E21" s="68">
        <v>117.456</v>
      </c>
      <c r="F21" s="1"/>
      <c r="G21" s="68">
        <v>0</v>
      </c>
      <c r="H21" s="53"/>
    </row>
    <row r="22" spans="1:8" ht="15.75">
      <c r="A22" s="64"/>
      <c r="B22" s="64"/>
      <c r="C22" s="64"/>
      <c r="D22" s="64"/>
      <c r="E22" s="66"/>
      <c r="F22" s="1"/>
      <c r="G22" s="66"/>
      <c r="H22" s="54"/>
    </row>
    <row r="23" spans="1:8" ht="15.75">
      <c r="A23" s="64" t="s">
        <v>87</v>
      </c>
      <c r="B23" s="64"/>
      <c r="C23" s="1"/>
      <c r="D23" s="64"/>
      <c r="E23" s="66">
        <v>7080.765239597351</v>
      </c>
      <c r="F23" s="1"/>
      <c r="G23" s="66">
        <v>8010</v>
      </c>
      <c r="H23" s="54"/>
    </row>
    <row r="24" spans="1:8" ht="15.75">
      <c r="A24" s="64" t="s">
        <v>88</v>
      </c>
      <c r="B24" s="64"/>
      <c r="C24" s="1"/>
      <c r="D24" s="64"/>
      <c r="E24" s="66"/>
      <c r="F24" s="1"/>
      <c r="G24" s="66"/>
      <c r="H24" s="54"/>
    </row>
    <row r="25" spans="1:8" ht="15.75">
      <c r="A25" s="64"/>
      <c r="B25" s="67" t="s">
        <v>37</v>
      </c>
      <c r="C25" s="1"/>
      <c r="D25" s="64"/>
      <c r="E25" s="66">
        <v>-782.5483887736045</v>
      </c>
      <c r="F25" s="1"/>
      <c r="G25" s="66">
        <v>-1500</v>
      </c>
      <c r="H25" s="54"/>
    </row>
    <row r="26" spans="1:8" ht="15.75">
      <c r="A26" s="64"/>
      <c r="B26" s="64" t="s">
        <v>38</v>
      </c>
      <c r="C26" s="1"/>
      <c r="D26" s="64"/>
      <c r="E26" s="66">
        <v>-208.7036293775236</v>
      </c>
      <c r="F26" s="1"/>
      <c r="G26" s="66">
        <v>-3323</v>
      </c>
      <c r="H26" s="54"/>
    </row>
    <row r="27" spans="1:8" ht="15.75">
      <c r="A27" s="64"/>
      <c r="B27" s="64" t="s">
        <v>52</v>
      </c>
      <c r="C27" s="1"/>
      <c r="D27" s="64"/>
      <c r="E27" s="68">
        <v>-2225.0161608225935</v>
      </c>
      <c r="F27" s="1"/>
      <c r="G27" s="68">
        <v>-1927</v>
      </c>
      <c r="H27" s="54"/>
    </row>
    <row r="28" spans="1:8" ht="15.75">
      <c r="A28" s="64"/>
      <c r="B28" s="64"/>
      <c r="C28" s="1"/>
      <c r="D28" s="64"/>
      <c r="E28" s="66"/>
      <c r="F28" s="1"/>
      <c r="G28" s="66"/>
      <c r="H28" s="54"/>
    </row>
    <row r="29" spans="1:8" ht="15.75">
      <c r="A29" s="64" t="s">
        <v>89</v>
      </c>
      <c r="B29" s="64"/>
      <c r="C29" s="1"/>
      <c r="D29" s="64"/>
      <c r="E29" s="66">
        <v>3864.4970606236293</v>
      </c>
      <c r="F29" s="1"/>
      <c r="G29" s="66">
        <v>1260</v>
      </c>
      <c r="H29" s="54"/>
    </row>
    <row r="30" spans="1:8" ht="15.75">
      <c r="A30" s="64" t="s">
        <v>90</v>
      </c>
      <c r="B30" s="64"/>
      <c r="C30" s="1"/>
      <c r="D30" s="64"/>
      <c r="E30" s="66">
        <v>-78.1908699818182</v>
      </c>
      <c r="F30" s="1"/>
      <c r="G30" s="66">
        <v>0</v>
      </c>
      <c r="H30" s="54"/>
    </row>
    <row r="31" spans="1:8" ht="15.75">
      <c r="A31" s="64" t="s">
        <v>91</v>
      </c>
      <c r="B31" s="64"/>
      <c r="C31" s="1"/>
      <c r="D31" s="64"/>
      <c r="E31" s="68">
        <v>-3080.896383686384</v>
      </c>
      <c r="F31" s="1"/>
      <c r="G31" s="68">
        <v>-2842</v>
      </c>
      <c r="H31" s="54"/>
    </row>
    <row r="32" spans="1:8" ht="15.75">
      <c r="A32" s="64"/>
      <c r="B32" s="64"/>
      <c r="C32" s="64"/>
      <c r="D32" s="64"/>
      <c r="E32" s="66"/>
      <c r="F32" s="1"/>
      <c r="G32" s="66"/>
      <c r="H32" s="54"/>
    </row>
    <row r="33" spans="1:8" ht="15.75">
      <c r="A33" s="63" t="s">
        <v>92</v>
      </c>
      <c r="B33" s="1"/>
      <c r="C33" s="63"/>
      <c r="D33" s="63"/>
      <c r="E33" s="68">
        <v>705.409806955427</v>
      </c>
      <c r="F33" s="1"/>
      <c r="G33" s="68">
        <v>-1582</v>
      </c>
      <c r="H33" s="54"/>
    </row>
    <row r="34" spans="1:8" ht="15.75">
      <c r="A34" s="64"/>
      <c r="B34" s="64"/>
      <c r="C34" s="64"/>
      <c r="D34" s="64"/>
      <c r="E34" s="66"/>
      <c r="F34" s="1"/>
      <c r="G34" s="66"/>
      <c r="H34" s="54"/>
    </row>
    <row r="35" spans="1:8" ht="15.75">
      <c r="A35" s="63" t="s">
        <v>93</v>
      </c>
      <c r="B35" s="64"/>
      <c r="C35" s="64"/>
      <c r="D35" s="64"/>
      <c r="E35" s="66"/>
      <c r="F35" s="1"/>
      <c r="G35" s="66"/>
      <c r="H35" s="53"/>
    </row>
    <row r="36" spans="1:8" ht="15.75">
      <c r="A36" s="64" t="s">
        <v>94</v>
      </c>
      <c r="B36" s="1"/>
      <c r="C36" s="64"/>
      <c r="D36" s="64"/>
      <c r="E36" s="66">
        <v>-2988.139190854534</v>
      </c>
      <c r="F36" s="1"/>
      <c r="G36" s="66">
        <v>-6379</v>
      </c>
      <c r="H36" s="53"/>
    </row>
    <row r="37" spans="1:8" ht="15.75">
      <c r="A37" s="64" t="s">
        <v>34</v>
      </c>
      <c r="B37" s="1"/>
      <c r="C37" s="64"/>
      <c r="D37" s="64"/>
      <c r="E37" s="66">
        <v>-774.5663431076362</v>
      </c>
      <c r="F37" s="1"/>
      <c r="G37" s="66">
        <v>-150</v>
      </c>
      <c r="H37" s="53"/>
    </row>
    <row r="38" spans="1:8" ht="15.75">
      <c r="A38" s="64" t="s">
        <v>95</v>
      </c>
      <c r="B38" s="1"/>
      <c r="C38" s="64"/>
      <c r="D38" s="64"/>
      <c r="E38" s="66">
        <v>0</v>
      </c>
      <c r="F38" s="1"/>
      <c r="G38" s="66">
        <v>1336</v>
      </c>
      <c r="H38" s="53"/>
    </row>
    <row r="39" spans="1:8" ht="15.75">
      <c r="A39" s="64" t="s">
        <v>83</v>
      </c>
      <c r="B39" s="1"/>
      <c r="C39" s="64"/>
      <c r="D39" s="64"/>
      <c r="E39" s="66">
        <v>14.5200564725597</v>
      </c>
      <c r="F39" s="93"/>
      <c r="G39" s="66">
        <v>0</v>
      </c>
      <c r="H39" s="53"/>
    </row>
    <row r="40" spans="1:5" ht="15">
      <c r="A40" s="91" t="s">
        <v>128</v>
      </c>
      <c r="E40" s="94">
        <v>573.71</v>
      </c>
    </row>
    <row r="41" spans="1:8" ht="15.75">
      <c r="A41" s="64"/>
      <c r="B41" s="64"/>
      <c r="C41" s="64"/>
      <c r="D41" s="64"/>
      <c r="E41" s="66"/>
      <c r="F41" s="1"/>
      <c r="G41" s="66"/>
      <c r="H41" s="53"/>
    </row>
    <row r="42" spans="1:8" ht="15.75">
      <c r="A42" s="70" t="s">
        <v>96</v>
      </c>
      <c r="B42" s="1"/>
      <c r="C42" s="64"/>
      <c r="D42" s="64"/>
      <c r="E42" s="68">
        <v>-3174.4754774896105</v>
      </c>
      <c r="F42" s="1"/>
      <c r="G42" s="68">
        <v>-5193</v>
      </c>
      <c r="H42" s="53"/>
    </row>
    <row r="43" spans="1:8" ht="15.75">
      <c r="A43" s="64"/>
      <c r="B43" s="64"/>
      <c r="C43" s="64"/>
      <c r="D43" s="64"/>
      <c r="E43" s="66"/>
      <c r="F43" s="1"/>
      <c r="G43" s="66"/>
      <c r="H43" s="53"/>
    </row>
    <row r="44" spans="1:8" ht="15.75">
      <c r="A44" s="63" t="s">
        <v>97</v>
      </c>
      <c r="B44" s="64"/>
      <c r="C44" s="64"/>
      <c r="D44" s="64"/>
      <c r="E44" s="66"/>
      <c r="F44" s="1"/>
      <c r="G44" s="66"/>
      <c r="H44" s="53"/>
    </row>
    <row r="45" spans="1:8" ht="15.75">
      <c r="A45" s="64" t="s">
        <v>112</v>
      </c>
      <c r="B45" s="64"/>
      <c r="C45" s="64"/>
      <c r="D45" s="64"/>
      <c r="E45" s="66">
        <v>1221</v>
      </c>
      <c r="F45" s="1"/>
      <c r="G45" s="66">
        <v>-588</v>
      </c>
      <c r="H45" s="53"/>
    </row>
    <row r="46" spans="1:8" ht="15.75">
      <c r="A46" s="64" t="s">
        <v>113</v>
      </c>
      <c r="B46" s="1"/>
      <c r="C46" s="64"/>
      <c r="D46" s="64"/>
      <c r="E46" s="66">
        <v>2853.6605263636375</v>
      </c>
      <c r="F46" s="1"/>
      <c r="G46" s="66">
        <v>6738</v>
      </c>
      <c r="H46" s="53"/>
    </row>
    <row r="47" spans="1:8" ht="15.75">
      <c r="A47" s="64" t="s">
        <v>98</v>
      </c>
      <c r="B47" s="1"/>
      <c r="C47" s="64"/>
      <c r="D47" s="64"/>
      <c r="E47" s="68">
        <v>-1447.1904734</v>
      </c>
      <c r="F47" s="1"/>
      <c r="G47" s="68">
        <v>-734</v>
      </c>
      <c r="H47" s="53"/>
    </row>
    <row r="48" spans="1:8" ht="15.75">
      <c r="A48" s="64"/>
      <c r="B48" s="64"/>
      <c r="C48" s="64"/>
      <c r="D48" s="64"/>
      <c r="E48" s="66"/>
      <c r="F48" s="1"/>
      <c r="G48" s="66"/>
      <c r="H48" s="53"/>
    </row>
    <row r="49" spans="1:8" ht="15.75">
      <c r="A49" s="63" t="s">
        <v>99</v>
      </c>
      <c r="B49" s="1"/>
      <c r="C49" s="64"/>
      <c r="D49" s="64"/>
      <c r="E49" s="68">
        <v>2627.4700529636375</v>
      </c>
      <c r="F49" s="1"/>
      <c r="G49" s="68">
        <v>5416</v>
      </c>
      <c r="H49" s="53"/>
    </row>
    <row r="50" spans="1:8" ht="15.75">
      <c r="A50" s="64"/>
      <c r="B50" s="64"/>
      <c r="C50" s="64"/>
      <c r="D50" s="64"/>
      <c r="E50" s="66"/>
      <c r="F50" s="1"/>
      <c r="G50" s="66"/>
      <c r="H50" s="1"/>
    </row>
    <row r="51" spans="1:8" ht="15.75">
      <c r="A51" s="64" t="s">
        <v>129</v>
      </c>
      <c r="B51" s="64"/>
      <c r="C51" s="64"/>
      <c r="D51" s="64"/>
      <c r="E51" s="66">
        <v>158.40438242945402</v>
      </c>
      <c r="F51" s="35"/>
      <c r="G51" s="66">
        <v>-1359</v>
      </c>
      <c r="H51" s="1"/>
    </row>
    <row r="52" spans="1:8" ht="15.75">
      <c r="A52" s="64" t="s">
        <v>100</v>
      </c>
      <c r="B52" s="64"/>
      <c r="C52" s="64"/>
      <c r="D52" s="64"/>
      <c r="E52" s="68">
        <v>-16364</v>
      </c>
      <c r="F52" s="1"/>
      <c r="G52" s="68">
        <v>-15671</v>
      </c>
      <c r="H52" s="1"/>
    </row>
    <row r="53" spans="1:8" ht="15.75">
      <c r="A53" s="64"/>
      <c r="B53" s="64"/>
      <c r="C53" s="64"/>
      <c r="D53" s="64"/>
      <c r="E53" s="66"/>
      <c r="F53" s="1"/>
      <c r="G53" s="66"/>
      <c r="H53" s="1"/>
    </row>
    <row r="54" spans="1:8" ht="15.75">
      <c r="A54" s="63" t="s">
        <v>101</v>
      </c>
      <c r="B54" s="64"/>
      <c r="C54" s="64"/>
      <c r="D54" s="64" t="s">
        <v>102</v>
      </c>
      <c r="E54" s="68">
        <v>-16205.595617570547</v>
      </c>
      <c r="F54" s="1"/>
      <c r="G54" s="68">
        <v>-17030</v>
      </c>
      <c r="H54" s="1"/>
    </row>
    <row r="55" spans="1:8" ht="15.75">
      <c r="A55" s="63"/>
      <c r="B55" s="64"/>
      <c r="C55" s="64"/>
      <c r="D55" s="64"/>
      <c r="E55" s="66"/>
      <c r="F55" s="1"/>
      <c r="G55" s="66"/>
      <c r="H55" s="1"/>
    </row>
    <row r="56" spans="1:8" ht="15.75">
      <c r="A56" s="92" t="s">
        <v>102</v>
      </c>
      <c r="B56" s="92" t="s">
        <v>40</v>
      </c>
      <c r="C56" s="92"/>
      <c r="D56" s="64"/>
      <c r="E56" s="66"/>
      <c r="F56" s="1"/>
      <c r="G56" s="66"/>
      <c r="H56" s="1"/>
    </row>
    <row r="57" spans="1:8" ht="15.75">
      <c r="A57" s="64" t="s">
        <v>103</v>
      </c>
      <c r="B57" s="1"/>
      <c r="C57" s="64"/>
      <c r="D57" s="64"/>
      <c r="E57" s="66"/>
      <c r="F57" s="1"/>
      <c r="G57" s="66"/>
      <c r="H57" s="1"/>
    </row>
    <row r="58" spans="1:8" ht="15.75">
      <c r="A58" s="71"/>
      <c r="B58" s="71"/>
      <c r="C58" s="71"/>
      <c r="D58" s="64"/>
      <c r="E58" s="66"/>
      <c r="F58" s="1"/>
      <c r="G58" s="66"/>
      <c r="H58" s="1"/>
    </row>
    <row r="59" spans="1:8" ht="15.75">
      <c r="A59" s="71"/>
      <c r="B59" s="71"/>
      <c r="C59" s="71"/>
      <c r="D59" s="64"/>
      <c r="E59" s="69" t="s">
        <v>104</v>
      </c>
      <c r="F59" s="86"/>
      <c r="G59" s="69" t="s">
        <v>104</v>
      </c>
      <c r="H59" s="1"/>
    </row>
    <row r="60" spans="1:8" ht="15.75">
      <c r="A60" s="64" t="s">
        <v>105</v>
      </c>
      <c r="B60" s="1"/>
      <c r="C60" s="71"/>
      <c r="D60" s="64"/>
      <c r="E60" s="66">
        <v>3433.018228251859</v>
      </c>
      <c r="F60" s="1"/>
      <c r="G60" s="66">
        <v>2885</v>
      </c>
      <c r="H60" s="1"/>
    </row>
    <row r="61" spans="1:8" ht="15.75">
      <c r="A61" s="64" t="s">
        <v>106</v>
      </c>
      <c r="B61" s="1"/>
      <c r="C61" s="71"/>
      <c r="D61" s="64"/>
      <c r="E61" s="66">
        <v>-19638.61</v>
      </c>
      <c r="F61" s="1"/>
      <c r="G61" s="66">
        <v>-19915</v>
      </c>
      <c r="H61" s="1"/>
    </row>
    <row r="62" spans="1:8" ht="15.75">
      <c r="A62" s="71"/>
      <c r="B62" s="64"/>
      <c r="C62" s="71"/>
      <c r="D62" s="64"/>
      <c r="E62" s="72">
        <v>-16205.591771748142</v>
      </c>
      <c r="F62" s="1"/>
      <c r="G62" s="72">
        <v>-17030</v>
      </c>
      <c r="H62" s="1"/>
    </row>
    <row r="63" spans="1:8" ht="15.75">
      <c r="A63" s="71"/>
      <c r="B63" s="64"/>
      <c r="C63" s="71"/>
      <c r="D63" s="64"/>
      <c r="F63" s="1"/>
      <c r="G63" s="66"/>
      <c r="H63" s="1"/>
    </row>
    <row r="64" spans="1:8" ht="15.75">
      <c r="A64" s="4" t="s">
        <v>26</v>
      </c>
      <c r="B64" s="71"/>
      <c r="C64" s="71"/>
      <c r="D64" s="64"/>
      <c r="E64" s="66"/>
      <c r="F64" s="1"/>
      <c r="G64" s="1"/>
      <c r="H64" s="1"/>
    </row>
    <row r="65" spans="1:8" ht="15.75">
      <c r="A65" s="4" t="s">
        <v>111</v>
      </c>
      <c r="B65" s="71"/>
      <c r="C65" s="71"/>
      <c r="D65" s="64"/>
      <c r="E65" s="66"/>
      <c r="F65" s="1"/>
      <c r="G65" s="1"/>
      <c r="H65" s="1"/>
    </row>
    <row r="66" spans="1:8" ht="15.75">
      <c r="A66" s="71"/>
      <c r="B66" s="71"/>
      <c r="C66" s="71"/>
      <c r="D66" s="64"/>
      <c r="E66" s="65"/>
      <c r="F66" s="1"/>
      <c r="G66" s="1"/>
      <c r="H66" s="1"/>
    </row>
  </sheetData>
  <mergeCells count="1">
    <mergeCell ref="E9:G9"/>
  </mergeCells>
  <printOptions/>
  <pageMargins left="0.5511811023622047" right="0.35433070866141736" top="0.1968503937007874" bottom="0.1968503937007874" header="0.31496062992125984" footer="0.31496062992125984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Acer Travelmate</cp:lastModifiedBy>
  <cp:lastPrinted>2007-12-13T07:19:43Z</cp:lastPrinted>
  <dcterms:created xsi:type="dcterms:W3CDTF">2002-12-23T07:34:39Z</dcterms:created>
  <dcterms:modified xsi:type="dcterms:W3CDTF">2007-12-13T07:19:54Z</dcterms:modified>
  <cp:category/>
  <cp:version/>
  <cp:contentType/>
  <cp:contentStatus/>
  <cp:revision>1</cp:revision>
</cp:coreProperties>
</file>