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790" tabRatio="601" activeTab="0"/>
  </bookViews>
  <sheets>
    <sheet name="Sheet2" sheetId="1" r:id="rId1"/>
    <sheet name="Sheet3" sheetId="2" r:id="rId2"/>
  </sheets>
  <definedNames>
    <definedName name="_xlnm.Print_Area" localSheetId="0">'Sheet2'!$1:$80</definedName>
    <definedName name="_xlnm.Print_Area" localSheetId="1">'Sheet3'!$1:$71</definedName>
  </definedNames>
  <calcPr fullCalcOnLoad="1"/>
</workbook>
</file>

<file path=xl/sharedStrings.xml><?xml version="1.0" encoding="utf-8"?>
<sst xmlns="http://schemas.openxmlformats.org/spreadsheetml/2006/main" count="176" uniqueCount="111">
  <si>
    <t>CONSOLIDATED INCOME STATEMENT</t>
  </si>
  <si>
    <t>CURRENT</t>
  </si>
  <si>
    <t>YEAR</t>
  </si>
  <si>
    <t>QUARTER</t>
  </si>
  <si>
    <t>RM'000</t>
  </si>
  <si>
    <t>TO DATE</t>
  </si>
  <si>
    <t xml:space="preserve">             members of the company.</t>
  </si>
  <si>
    <t>CONSOLIDATED BALANCE SHEET</t>
  </si>
  <si>
    <t>AS AT END OF</t>
  </si>
  <si>
    <t>AS AT PRECEDING</t>
  </si>
  <si>
    <t>FINANCIAL</t>
  </si>
  <si>
    <t>YEAR END</t>
  </si>
  <si>
    <t>1</t>
  </si>
  <si>
    <t>Fixed Assets</t>
  </si>
  <si>
    <t>2</t>
  </si>
  <si>
    <t>3</t>
  </si>
  <si>
    <t>4</t>
  </si>
  <si>
    <t>Long term Investment</t>
  </si>
  <si>
    <t>Intangible Assets</t>
  </si>
  <si>
    <t>Current Assets</t>
  </si>
  <si>
    <t>Stock</t>
  </si>
  <si>
    <t>Trade Creditors</t>
  </si>
  <si>
    <t>Short Term Investment</t>
  </si>
  <si>
    <t>Cash</t>
  </si>
  <si>
    <t>Current Liabilities</t>
  </si>
  <si>
    <t>Short Term Borrowings</t>
  </si>
  <si>
    <t>Trade Debtors</t>
  </si>
  <si>
    <t>Other Creditors</t>
  </si>
  <si>
    <t>Provision for Taxation</t>
  </si>
  <si>
    <t>Net Current Assets or Current Liabilities</t>
  </si>
  <si>
    <t>Shareholders' Fund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</si>
  <si>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</si>
  <si>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</si>
  <si>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</si>
  <si>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</si>
  <si>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</si>
  <si>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</si>
  <si>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</si>
  <si>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</si>
  <si>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Interestts</t>
  </si>
  <si>
    <t>Long Term Borrowings</t>
  </si>
  <si>
    <t>Other Long Term Liabilities</t>
  </si>
  <si>
    <t>Investment in Associated Companies,Unquoted investment</t>
  </si>
  <si>
    <t>Other debtors,deposits and prepayments</t>
  </si>
  <si>
    <t>Amount due from affiliated company</t>
  </si>
  <si>
    <t>Amount due to directors</t>
  </si>
  <si>
    <t>Amount due to affiliated company</t>
  </si>
  <si>
    <t>Hire purchase creditors</t>
  </si>
  <si>
    <t>Proposed dividend attributable to MI</t>
  </si>
  <si>
    <t>30/09/1999</t>
  </si>
  <si>
    <t>31/12/1998</t>
  </si>
  <si>
    <t xml:space="preserve"> </t>
  </si>
  <si>
    <t>AUTOINDUSTRIES  VENTURES  BERHAD</t>
  </si>
  <si>
    <t>FINANCIAL RESULTS FOR THE QUARTER ENDED 30 SEPTEMBER 1999</t>
  </si>
  <si>
    <t>( Company  No.  108253  W )</t>
  </si>
  <si>
    <t>( Incorporated  in  Malaysia )</t>
  </si>
  <si>
    <t>( THE FIGURE HAVE NOT BEEN AUDITED )</t>
  </si>
  <si>
    <t>( THE FIGURES HAVE NOT BEEN AUDITED )</t>
  </si>
  <si>
    <t>The Board of Directors is pleased to announce the consolidated results for the financial quarter ended 30 September 1999</t>
  </si>
  <si>
    <t>PRECEDING YEAR</t>
  </si>
  <si>
    <t>CORRESPONDING</t>
  </si>
  <si>
    <t>30/09/1998</t>
  </si>
  <si>
    <t xml:space="preserve">PRECEDING YEAR </t>
  </si>
  <si>
    <t xml:space="preserve">CORRESPONDING </t>
  </si>
  <si>
    <t>PERIOD</t>
  </si>
  <si>
    <t>N/A</t>
  </si>
  <si>
    <t xml:space="preserve">                    </t>
  </si>
  <si>
    <t>(a)  Turnover</t>
  </si>
  <si>
    <t>(b)  Investment income</t>
  </si>
  <si>
    <t>(c)  Other income including interest income</t>
  </si>
  <si>
    <t xml:space="preserve">       minority interests and extraordinary items.</t>
  </si>
  <si>
    <t>(b)  Interest on borrowings</t>
  </si>
  <si>
    <t>(d)  Exceptional items.</t>
  </si>
  <si>
    <t xml:space="preserve">       borrowings, depreciation and amortisation</t>
  </si>
  <si>
    <t xml:space="preserve">       and exceptional items but before income tax,</t>
  </si>
  <si>
    <t>(f)  Share in the results of associated companies.</t>
  </si>
  <si>
    <t>(h)  Taxation</t>
  </si>
  <si>
    <t xml:space="preserve">     (ii) Less minority interests.</t>
  </si>
  <si>
    <t>(k)  (i)  Extraordinary items</t>
  </si>
  <si>
    <t xml:space="preserve">      (iii)  Extraordinary items attributable to</t>
  </si>
  <si>
    <t xml:space="preserve">      items attributable to members of the company.</t>
  </si>
  <si>
    <t>(a)  Earnings per share based on 2(j)above after</t>
  </si>
  <si>
    <t xml:space="preserve">       deducting any provision for provision for</t>
  </si>
  <si>
    <t xml:space="preserve">       preference dividends, if any :-</t>
  </si>
  <si>
    <t xml:space="preserve">       (i) Basic (based on 25 million</t>
  </si>
  <si>
    <t xml:space="preserve">           ordinary shares) ( sen )</t>
  </si>
  <si>
    <t xml:space="preserve">       (ii) Fully diluted </t>
  </si>
  <si>
    <t>Net Tangible Assets Per Share ( sen )</t>
  </si>
  <si>
    <t xml:space="preserve">       on borrowings, depreciation and</t>
  </si>
  <si>
    <t xml:space="preserve">       amortisation, exceptional items, income tax</t>
  </si>
  <si>
    <t>(c)  Depreciation and amortisation.</t>
  </si>
  <si>
    <t xml:space="preserve">(e)  Operating  (loss) after interest on </t>
  </si>
  <si>
    <t xml:space="preserve">       interests and extraordinary items.</t>
  </si>
  <si>
    <t xml:space="preserve">          deducting minority interests.</t>
  </si>
  <si>
    <t>(g)  (Loss) before taxation, minority</t>
  </si>
  <si>
    <t xml:space="preserve">     (i) (Loss) after taxation before </t>
  </si>
  <si>
    <t>(j)  (Loss) after taxation attributable to</t>
  </si>
  <si>
    <t xml:space="preserve">      members of the company.</t>
  </si>
  <si>
    <t xml:space="preserve">      (ii)  Less minority interests</t>
  </si>
  <si>
    <t>(l)  (Loss) after taxation and extraordinary</t>
  </si>
  <si>
    <t>INDIVIDUAL  QUARTER</t>
  </si>
  <si>
    <t>CUMULATIVE  QUARTER</t>
  </si>
  <si>
    <t xml:space="preserve">Dividend   </t>
  </si>
  <si>
    <t>per  share</t>
  </si>
  <si>
    <t>Net Tangible Assets per share</t>
  </si>
  <si>
    <t xml:space="preserve">As at end of </t>
  </si>
  <si>
    <t>current quarter</t>
  </si>
  <si>
    <t>As at preceding</t>
  </si>
  <si>
    <t>financial year end</t>
  </si>
  <si>
    <t>quarter</t>
  </si>
  <si>
    <t>(a)  Operating  profit before interest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</si>
</sst>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171" fontId="9" fillId="0" borderId="0" xfId="15" applyNumberFormat="1" applyFont="1" applyAlignment="1">
      <alignment horizontal="center"/>
    </xf>
    <xf numFmtId="43" fontId="9" fillId="0" borderId="0" xfId="15" applyNumberFormat="1" applyFont="1" applyAlignment="1">
      <alignment horizontal="center"/>
    </xf>
    <xf numFmtId="171" fontId="9" fillId="0" borderId="0" xfId="15" applyNumberFormat="1" applyFont="1" applyAlignment="1" quotePrefix="1">
      <alignment horizontal="center"/>
    </xf>
    <xf numFmtId="43" fontId="9" fillId="0" borderId="0" xfId="15" applyNumberFormat="1" applyFont="1" applyAlignment="1" quotePrefix="1">
      <alignment horizontal="center"/>
    </xf>
    <xf numFmtId="0" fontId="9" fillId="0" borderId="0" xfId="0" applyNumberFormat="1" applyFont="1" applyAlignment="1">
      <alignment/>
    </xf>
    <xf numFmtId="43" fontId="7" fillId="0" borderId="0" xfId="15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171" fontId="9" fillId="0" borderId="0" xfId="15" applyNumberFormat="1" applyFont="1" applyAlignment="1">
      <alignment/>
    </xf>
    <xf numFmtId="0" fontId="11" fillId="0" borderId="0" xfId="0" applyFont="1" applyAlignment="1">
      <alignment/>
    </xf>
    <xf numFmtId="43" fontId="7" fillId="0" borderId="0" xfId="15" applyFont="1" applyAlignment="1">
      <alignment/>
    </xf>
    <xf numFmtId="171" fontId="7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4"/>
  <sheetViews>
    <sheetView tabSelected="1" zoomScale="75" zoomScaleNormal="75" workbookViewId="0" topLeftCell="A74">
      <selection activeCell="I85" sqref="I85"/>
    </sheetView>
  </sheetViews>
  <sheetFormatPr defaultColWidth="9.140625" defaultRowHeight="12.75"/>
  <cols>
    <col min="1" max="1" width="2.57421875" style="2" customWidth="1"/>
    <col min="2" max="4" width="9.140625" style="2" customWidth="1"/>
    <col min="5" max="5" width="17.7109375" style="2" customWidth="1"/>
    <col min="6" max="6" width="13.7109375" style="2" customWidth="1"/>
    <col min="7" max="7" width="1.57421875" style="2" customWidth="1"/>
    <col min="8" max="8" width="16.7109375" style="2" customWidth="1"/>
    <col min="9" max="9" width="3.7109375" style="2" customWidth="1"/>
    <col min="10" max="10" width="16.7109375" style="2" customWidth="1"/>
    <col min="11" max="11" width="1.7109375" style="2" customWidth="1"/>
    <col min="12" max="12" width="16.7109375" style="2" customWidth="1"/>
    <col min="13" max="16384" width="9.140625" style="2" customWidth="1"/>
  </cols>
  <sheetData>
    <row r="1" s="7" customFormat="1" ht="9" customHeight="1"/>
    <row r="2" s="15" customFormat="1" ht="27.75">
      <c r="D2" s="15" t="s">
        <v>52</v>
      </c>
    </row>
    <row r="3" s="7" customFormat="1" ht="12" customHeight="1">
      <c r="F3" s="7" t="s">
        <v>54</v>
      </c>
    </row>
    <row r="4" s="7" customFormat="1" ht="12" customHeight="1">
      <c r="F4" s="7" t="s">
        <v>55</v>
      </c>
    </row>
    <row r="5" s="7" customFormat="1" ht="15" customHeight="1"/>
    <row r="6" s="13" customFormat="1" ht="18">
      <c r="C6" s="13" t="s">
        <v>53</v>
      </c>
    </row>
    <row r="7" s="8" customFormat="1" ht="12.75">
      <c r="E7" s="8" t="s">
        <v>57</v>
      </c>
    </row>
    <row r="8" s="7" customFormat="1" ht="12.75"/>
    <row r="9" s="16" customFormat="1" ht="14.25">
      <c r="B9" s="16" t="s">
        <v>58</v>
      </c>
    </row>
    <row r="10" s="7" customFormat="1" ht="9" customHeight="1"/>
    <row r="11" spans="2:5" s="16" customFormat="1" ht="15.75">
      <c r="B11" s="27" t="s">
        <v>0</v>
      </c>
      <c r="C11" s="14"/>
      <c r="D11" s="14"/>
      <c r="E11" s="14"/>
    </row>
    <row r="12" s="16" customFormat="1" ht="14.25"/>
    <row r="13" spans="6:10" s="16" customFormat="1" ht="15.75">
      <c r="F13" s="26" t="s">
        <v>100</v>
      </c>
      <c r="G13" s="17"/>
      <c r="H13" s="17"/>
      <c r="I13" s="14"/>
      <c r="J13" s="26" t="s">
        <v>101</v>
      </c>
    </row>
    <row r="14" spans="6:10" s="16" customFormat="1" ht="12.75" customHeight="1">
      <c r="F14" s="17" t="s">
        <v>51</v>
      </c>
      <c r="G14" s="17"/>
      <c r="H14" s="17"/>
      <c r="I14" s="14"/>
      <c r="J14" s="17" t="s">
        <v>51</v>
      </c>
    </row>
    <row r="15" spans="6:12" s="16" customFormat="1" ht="15">
      <c r="F15" s="17" t="s">
        <v>1</v>
      </c>
      <c r="G15" s="17"/>
      <c r="H15" s="17" t="s">
        <v>59</v>
      </c>
      <c r="I15" s="14"/>
      <c r="J15" s="17" t="s">
        <v>1</v>
      </c>
      <c r="L15" s="17" t="s">
        <v>62</v>
      </c>
    </row>
    <row r="16" spans="6:12" s="16" customFormat="1" ht="15">
      <c r="F16" s="17" t="s">
        <v>2</v>
      </c>
      <c r="G16" s="17"/>
      <c r="H16" s="17" t="s">
        <v>60</v>
      </c>
      <c r="I16" s="14"/>
      <c r="J16" s="17" t="s">
        <v>2</v>
      </c>
      <c r="L16" s="17" t="s">
        <v>63</v>
      </c>
    </row>
    <row r="17" spans="6:12" s="16" customFormat="1" ht="15">
      <c r="F17" s="17" t="s">
        <v>3</v>
      </c>
      <c r="G17" s="17"/>
      <c r="H17" s="17" t="s">
        <v>3</v>
      </c>
      <c r="I17" s="14"/>
      <c r="J17" s="17" t="s">
        <v>5</v>
      </c>
      <c r="L17" s="17" t="s">
        <v>64</v>
      </c>
    </row>
    <row r="18" spans="6:12" s="16" customFormat="1" ht="15">
      <c r="F18" s="18" t="s">
        <v>49</v>
      </c>
      <c r="G18" s="18"/>
      <c r="H18" s="17" t="s">
        <v>61</v>
      </c>
      <c r="I18" s="14"/>
      <c r="J18" s="18" t="s">
        <v>49</v>
      </c>
      <c r="L18" s="17" t="s">
        <v>61</v>
      </c>
    </row>
    <row r="19" spans="6:12" s="16" customFormat="1" ht="15">
      <c r="F19" s="17" t="s">
        <v>4</v>
      </c>
      <c r="G19" s="17"/>
      <c r="H19" s="17" t="s">
        <v>4</v>
      </c>
      <c r="I19" s="14"/>
      <c r="J19" s="17" t="s">
        <v>4</v>
      </c>
      <c r="L19" s="17" t="s">
        <v>4</v>
      </c>
    </row>
    <row r="20" spans="6:12" s="16" customFormat="1" ht="14.25">
      <c r="F20" s="19"/>
      <c r="G20" s="19"/>
      <c r="H20" s="19"/>
      <c r="I20" s="19"/>
      <c r="J20" s="19"/>
      <c r="K20" s="19"/>
      <c r="L20" s="19"/>
    </row>
    <row r="21" spans="6:12" s="16" customFormat="1" ht="14.25">
      <c r="F21" s="19"/>
      <c r="G21" s="19"/>
      <c r="H21" s="19"/>
      <c r="I21" s="19"/>
      <c r="J21" s="19"/>
      <c r="K21" s="19"/>
      <c r="L21" s="19"/>
    </row>
    <row r="22" spans="1:12" s="16" customFormat="1" ht="14.25">
      <c r="A22" s="16">
        <v>1</v>
      </c>
      <c r="B22" s="16" t="s">
        <v>67</v>
      </c>
      <c r="F22" s="20">
        <v>18843</v>
      </c>
      <c r="G22" s="21"/>
      <c r="H22" s="21" t="s">
        <v>65</v>
      </c>
      <c r="I22" s="21"/>
      <c r="J22" s="20">
        <v>57827</v>
      </c>
      <c r="K22" s="19"/>
      <c r="L22" s="19" t="s">
        <v>65</v>
      </c>
    </row>
    <row r="23" spans="2:12" s="16" customFormat="1" ht="14.25">
      <c r="B23" s="16" t="s">
        <v>68</v>
      </c>
      <c r="F23" s="22">
        <v>0</v>
      </c>
      <c r="G23" s="23"/>
      <c r="H23" s="21" t="s">
        <v>65</v>
      </c>
      <c r="I23" s="21"/>
      <c r="J23" s="22">
        <v>0</v>
      </c>
      <c r="K23" s="19"/>
      <c r="L23" s="19" t="s">
        <v>65</v>
      </c>
    </row>
    <row r="24" spans="2:12" s="16" customFormat="1" ht="14.25">
      <c r="B24" s="24" t="s">
        <v>69</v>
      </c>
      <c r="F24" s="20">
        <v>0</v>
      </c>
      <c r="G24" s="21"/>
      <c r="H24" s="21" t="s">
        <v>65</v>
      </c>
      <c r="I24" s="21"/>
      <c r="J24" s="20">
        <f>1797+34+7-2+8+1</f>
        <v>1845</v>
      </c>
      <c r="K24" s="19"/>
      <c r="L24" s="19" t="s">
        <v>65</v>
      </c>
    </row>
    <row r="25" spans="6:12" s="16" customFormat="1" ht="14.25">
      <c r="F25" s="21"/>
      <c r="G25" s="21"/>
      <c r="H25" s="21"/>
      <c r="I25" s="21"/>
      <c r="J25" s="21"/>
      <c r="K25" s="19"/>
      <c r="L25" s="19"/>
    </row>
    <row r="26" spans="1:12" s="16" customFormat="1" ht="14.25">
      <c r="A26" s="16">
        <v>2</v>
      </c>
      <c r="B26" s="16" t="s">
        <v>110</v>
      </c>
      <c r="F26" s="20">
        <v>188</v>
      </c>
      <c r="G26" s="21"/>
      <c r="H26" s="21" t="s">
        <v>65</v>
      </c>
      <c r="I26" s="21"/>
      <c r="J26" s="20">
        <v>1015</v>
      </c>
      <c r="K26" s="19"/>
      <c r="L26" s="19" t="s">
        <v>65</v>
      </c>
    </row>
    <row r="27" spans="2:12" s="16" customFormat="1" ht="14.25">
      <c r="B27" s="16" t="s">
        <v>88</v>
      </c>
      <c r="F27" s="21"/>
      <c r="G27" s="21"/>
      <c r="H27" s="21"/>
      <c r="I27" s="21"/>
      <c r="J27" s="21"/>
      <c r="K27" s="19"/>
      <c r="L27" s="19"/>
    </row>
    <row r="28" spans="2:12" s="16" customFormat="1" ht="14.25">
      <c r="B28" s="16" t="s">
        <v>89</v>
      </c>
      <c r="F28" s="21"/>
      <c r="G28" s="21"/>
      <c r="H28" s="21"/>
      <c r="I28" s="21"/>
      <c r="J28" s="21"/>
      <c r="K28" s="19"/>
      <c r="L28" s="19"/>
    </row>
    <row r="29" spans="2:12" s="16" customFormat="1" ht="14.25">
      <c r="B29" s="16" t="s">
        <v>70</v>
      </c>
      <c r="F29" s="21"/>
      <c r="G29" s="21"/>
      <c r="H29" s="21"/>
      <c r="I29" s="21"/>
      <c r="J29" s="21"/>
      <c r="K29" s="19"/>
      <c r="L29" s="19"/>
    </row>
    <row r="30" spans="6:12" s="16" customFormat="1" ht="14.25">
      <c r="F30" s="21"/>
      <c r="G30" s="21"/>
      <c r="H30" s="21"/>
      <c r="I30" s="21"/>
      <c r="J30" s="21"/>
      <c r="K30" s="19"/>
      <c r="L30" s="19"/>
    </row>
    <row r="31" spans="2:12" s="16" customFormat="1" ht="14.25">
      <c r="B31" s="16" t="s">
        <v>71</v>
      </c>
      <c r="F31" s="20">
        <v>333</v>
      </c>
      <c r="G31" s="21"/>
      <c r="H31" s="21" t="s">
        <v>65</v>
      </c>
      <c r="I31" s="21"/>
      <c r="J31" s="20">
        <v>1281</v>
      </c>
      <c r="K31" s="19"/>
      <c r="L31" s="19" t="s">
        <v>65</v>
      </c>
    </row>
    <row r="32" spans="6:12" s="16" customFormat="1" ht="14.25">
      <c r="F32" s="20"/>
      <c r="G32" s="21"/>
      <c r="H32" s="21"/>
      <c r="I32" s="21"/>
      <c r="J32" s="20"/>
      <c r="K32" s="19"/>
      <c r="L32" s="19"/>
    </row>
    <row r="33" spans="2:12" s="16" customFormat="1" ht="14.25">
      <c r="B33" s="16" t="s">
        <v>90</v>
      </c>
      <c r="F33" s="20">
        <v>980</v>
      </c>
      <c r="G33" s="21"/>
      <c r="H33" s="21" t="s">
        <v>65</v>
      </c>
      <c r="I33" s="21"/>
      <c r="J33" s="20">
        <v>3153</v>
      </c>
      <c r="K33" s="19"/>
      <c r="L33" s="19" t="s">
        <v>65</v>
      </c>
    </row>
    <row r="34" spans="6:12" s="16" customFormat="1" ht="14.25">
      <c r="F34" s="21"/>
      <c r="G34" s="21"/>
      <c r="H34" s="21"/>
      <c r="I34" s="21"/>
      <c r="J34" s="21"/>
      <c r="K34" s="19"/>
      <c r="L34" s="19"/>
    </row>
    <row r="35" spans="2:12" s="16" customFormat="1" ht="14.25">
      <c r="B35" s="16" t="s">
        <v>72</v>
      </c>
      <c r="F35" s="21"/>
      <c r="G35" s="21"/>
      <c r="H35" s="21"/>
      <c r="I35" s="21"/>
      <c r="J35" s="21"/>
      <c r="K35" s="19"/>
      <c r="L35" s="19"/>
    </row>
    <row r="36" spans="6:12" s="16" customFormat="1" ht="14.25">
      <c r="F36" s="21"/>
      <c r="G36" s="21"/>
      <c r="H36" s="21"/>
      <c r="I36" s="21"/>
      <c r="J36" s="21"/>
      <c r="K36" s="19"/>
      <c r="L36" s="19"/>
    </row>
    <row r="37" spans="2:12" s="16" customFormat="1" ht="14.25">
      <c r="B37" s="16" t="s">
        <v>91</v>
      </c>
      <c r="F37" s="20">
        <f>-1125</f>
        <v>-1125</v>
      </c>
      <c r="G37" s="21"/>
      <c r="H37" s="21" t="s">
        <v>65</v>
      </c>
      <c r="I37" s="21"/>
      <c r="J37" s="20">
        <v>-3419</v>
      </c>
      <c r="K37" s="19"/>
      <c r="L37" s="19" t="s">
        <v>65</v>
      </c>
    </row>
    <row r="38" spans="2:12" s="16" customFormat="1" ht="14.25">
      <c r="B38" s="16" t="s">
        <v>73</v>
      </c>
      <c r="F38" s="20"/>
      <c r="G38" s="21"/>
      <c r="H38" s="21"/>
      <c r="I38" s="21"/>
      <c r="J38" s="20"/>
      <c r="K38" s="19"/>
      <c r="L38" s="19"/>
    </row>
    <row r="39" spans="2:12" s="16" customFormat="1" ht="14.25">
      <c r="B39" s="16" t="s">
        <v>74</v>
      </c>
      <c r="F39" s="20"/>
      <c r="G39" s="21"/>
      <c r="H39" s="21"/>
      <c r="I39" s="21"/>
      <c r="J39" s="20"/>
      <c r="K39" s="19"/>
      <c r="L39" s="19"/>
    </row>
    <row r="40" spans="2:12" s="16" customFormat="1" ht="14.25">
      <c r="B40" s="16" t="s">
        <v>70</v>
      </c>
      <c r="F40" s="20"/>
      <c r="G40" s="21"/>
      <c r="H40" s="21"/>
      <c r="I40" s="21"/>
      <c r="J40" s="20"/>
      <c r="K40" s="19"/>
      <c r="L40" s="19"/>
    </row>
    <row r="41" spans="6:12" s="16" customFormat="1" ht="14.25">
      <c r="F41" s="20"/>
      <c r="G41" s="21"/>
      <c r="H41" s="21"/>
      <c r="I41" s="21"/>
      <c r="J41" s="20"/>
      <c r="K41" s="19"/>
      <c r="L41" s="19"/>
    </row>
    <row r="42" spans="2:12" s="16" customFormat="1" ht="14.25">
      <c r="B42" s="16" t="s">
        <v>75</v>
      </c>
      <c r="F42" s="20">
        <v>67</v>
      </c>
      <c r="G42" s="21"/>
      <c r="H42" s="21" t="s">
        <v>65</v>
      </c>
      <c r="I42" s="21"/>
      <c r="J42" s="20">
        <v>67</v>
      </c>
      <c r="K42" s="19"/>
      <c r="L42" s="19" t="s">
        <v>65</v>
      </c>
    </row>
    <row r="43" spans="6:12" s="16" customFormat="1" ht="14.25">
      <c r="F43" s="20"/>
      <c r="G43" s="21"/>
      <c r="H43" s="21"/>
      <c r="I43" s="21"/>
      <c r="J43" s="20"/>
      <c r="K43" s="19"/>
      <c r="L43" s="19"/>
    </row>
    <row r="44" spans="2:12" s="16" customFormat="1" ht="14.25">
      <c r="B44" s="16" t="s">
        <v>94</v>
      </c>
      <c r="F44" s="20">
        <f>+-1058</f>
        <v>-1058</v>
      </c>
      <c r="G44" s="21"/>
      <c r="H44" s="21" t="s">
        <v>65</v>
      </c>
      <c r="I44" s="21"/>
      <c r="J44" s="20">
        <f>+-3352</f>
        <v>-3352</v>
      </c>
      <c r="K44" s="19"/>
      <c r="L44" s="19" t="s">
        <v>65</v>
      </c>
    </row>
    <row r="45" spans="2:12" s="16" customFormat="1" ht="14.25">
      <c r="B45" s="16" t="s">
        <v>92</v>
      </c>
      <c r="F45" s="21"/>
      <c r="G45" s="21"/>
      <c r="H45" s="21"/>
      <c r="I45" s="21"/>
      <c r="J45" s="21"/>
      <c r="K45" s="19"/>
      <c r="L45" s="19"/>
    </row>
    <row r="46" spans="6:12" s="16" customFormat="1" ht="14.25">
      <c r="F46" s="21"/>
      <c r="G46" s="21"/>
      <c r="H46" s="21"/>
      <c r="I46" s="21"/>
      <c r="J46" s="21"/>
      <c r="K46" s="19"/>
      <c r="L46" s="19"/>
    </row>
    <row r="47" spans="2:12" s="16" customFormat="1" ht="14.25">
      <c r="B47" s="16" t="s">
        <v>76</v>
      </c>
      <c r="F47" s="20">
        <v>-146</v>
      </c>
      <c r="G47" s="21"/>
      <c r="H47" s="21" t="s">
        <v>65</v>
      </c>
      <c r="I47" s="21"/>
      <c r="J47" s="20">
        <v>-146</v>
      </c>
      <c r="K47" s="19"/>
      <c r="L47" s="19" t="s">
        <v>65</v>
      </c>
    </row>
    <row r="48" spans="6:12" s="16" customFormat="1" ht="14.25">
      <c r="F48" s="20"/>
      <c r="G48" s="21"/>
      <c r="H48" s="21"/>
      <c r="I48" s="21"/>
      <c r="J48" s="20"/>
      <c r="K48" s="19"/>
      <c r="L48" s="19"/>
    </row>
    <row r="49" spans="2:12" s="16" customFormat="1" ht="14.25">
      <c r="B49" s="16" t="s">
        <v>95</v>
      </c>
      <c r="F49" s="20">
        <f>+-1204</f>
        <v>-1204</v>
      </c>
      <c r="G49" s="21"/>
      <c r="H49" s="21" t="s">
        <v>65</v>
      </c>
      <c r="I49" s="21"/>
      <c r="J49" s="20">
        <f>+-3498</f>
        <v>-3498</v>
      </c>
      <c r="K49" s="19"/>
      <c r="L49" s="19" t="s">
        <v>65</v>
      </c>
    </row>
    <row r="50" spans="2:12" s="16" customFormat="1" ht="14.25">
      <c r="B50" s="16" t="s">
        <v>93</v>
      </c>
      <c r="F50" s="20"/>
      <c r="G50" s="21"/>
      <c r="H50" s="21"/>
      <c r="I50" s="21"/>
      <c r="J50" s="20"/>
      <c r="K50" s="19"/>
      <c r="L50" s="19"/>
    </row>
    <row r="51" spans="6:12" s="16" customFormat="1" ht="14.25">
      <c r="F51" s="20"/>
      <c r="G51" s="21"/>
      <c r="H51" s="21"/>
      <c r="I51" s="21"/>
      <c r="J51" s="20"/>
      <c r="K51" s="19"/>
      <c r="L51" s="19"/>
    </row>
    <row r="52" spans="2:12" s="16" customFormat="1" ht="14.25">
      <c r="B52" s="16" t="s">
        <v>77</v>
      </c>
      <c r="F52" s="20">
        <v>8</v>
      </c>
      <c r="G52" s="21"/>
      <c r="H52" s="21" t="s">
        <v>65</v>
      </c>
      <c r="I52" s="21"/>
      <c r="J52" s="20">
        <v>8</v>
      </c>
      <c r="K52" s="19"/>
      <c r="L52" s="19" t="s">
        <v>65</v>
      </c>
    </row>
    <row r="53" spans="6:12" s="16" customFormat="1" ht="14.25">
      <c r="F53" s="20"/>
      <c r="G53" s="21"/>
      <c r="H53" s="21"/>
      <c r="I53" s="21"/>
      <c r="J53" s="20"/>
      <c r="K53" s="19"/>
      <c r="L53" s="19"/>
    </row>
    <row r="54" spans="2:12" s="16" customFormat="1" ht="14.25">
      <c r="B54" s="16" t="s">
        <v>96</v>
      </c>
      <c r="F54" s="20"/>
      <c r="G54" s="21"/>
      <c r="H54" s="21"/>
      <c r="I54" s="21"/>
      <c r="J54" s="20"/>
      <c r="K54" s="19"/>
      <c r="L54" s="19"/>
    </row>
    <row r="55" spans="2:12" s="16" customFormat="1" ht="14.25">
      <c r="B55" s="16" t="s">
        <v>97</v>
      </c>
      <c r="F55" s="20">
        <f>+-1204-8</f>
        <v>-1212</v>
      </c>
      <c r="G55" s="21"/>
      <c r="H55" s="21" t="s">
        <v>65</v>
      </c>
      <c r="I55" s="21"/>
      <c r="J55" s="20">
        <f>+-3506</f>
        <v>-3506</v>
      </c>
      <c r="K55" s="19"/>
      <c r="L55" s="19" t="s">
        <v>65</v>
      </c>
    </row>
    <row r="56" spans="6:12" s="16" customFormat="1" ht="14.25">
      <c r="F56" s="21"/>
      <c r="G56" s="21"/>
      <c r="H56" s="21"/>
      <c r="I56" s="21"/>
      <c r="J56" s="21"/>
      <c r="K56" s="19"/>
      <c r="L56" s="19"/>
    </row>
    <row r="57" spans="2:12" s="16" customFormat="1" ht="14.25">
      <c r="B57" s="16" t="s">
        <v>78</v>
      </c>
      <c r="F57" s="21">
        <v>0</v>
      </c>
      <c r="G57" s="21"/>
      <c r="H57" s="21" t="s">
        <v>65</v>
      </c>
      <c r="I57" s="21"/>
      <c r="J57" s="21">
        <v>0</v>
      </c>
      <c r="K57" s="19"/>
      <c r="L57" s="19" t="s">
        <v>65</v>
      </c>
    </row>
    <row r="58" spans="2:12" s="16" customFormat="1" ht="14.25">
      <c r="B58" s="16" t="s">
        <v>98</v>
      </c>
      <c r="F58" s="21"/>
      <c r="G58" s="21"/>
      <c r="H58" s="21"/>
      <c r="I58" s="21"/>
      <c r="J58" s="21"/>
      <c r="K58" s="19"/>
      <c r="L58" s="19"/>
    </row>
    <row r="59" spans="2:12" s="16" customFormat="1" ht="14.25">
      <c r="B59" s="16" t="s">
        <v>79</v>
      </c>
      <c r="F59" s="21"/>
      <c r="G59" s="21"/>
      <c r="H59" s="21"/>
      <c r="I59" s="21"/>
      <c r="J59" s="21"/>
      <c r="K59" s="19"/>
      <c r="L59" s="19"/>
    </row>
    <row r="60" spans="2:12" s="16" customFormat="1" ht="14.25">
      <c r="B60" s="16" t="s">
        <v>6</v>
      </c>
      <c r="F60" s="21"/>
      <c r="G60" s="21"/>
      <c r="H60" s="21"/>
      <c r="I60" s="21"/>
      <c r="J60" s="21"/>
      <c r="K60" s="19"/>
      <c r="L60" s="19"/>
    </row>
    <row r="61" spans="6:12" s="16" customFormat="1" ht="14.25">
      <c r="F61" s="21"/>
      <c r="G61" s="21"/>
      <c r="H61" s="21"/>
      <c r="I61" s="21"/>
      <c r="J61" s="21"/>
      <c r="K61" s="19"/>
      <c r="L61" s="19"/>
    </row>
    <row r="62" spans="2:12" s="16" customFormat="1" ht="14.25">
      <c r="B62" s="16" t="s">
        <v>99</v>
      </c>
      <c r="F62" s="21"/>
      <c r="G62" s="21"/>
      <c r="H62" s="21"/>
      <c r="I62" s="21"/>
      <c r="J62" s="21"/>
      <c r="K62" s="19"/>
      <c r="L62" s="19"/>
    </row>
    <row r="63" spans="2:12" s="16" customFormat="1" ht="14.25">
      <c r="B63" s="16" t="s">
        <v>80</v>
      </c>
      <c r="F63" s="20">
        <f>+F55</f>
        <v>-1212</v>
      </c>
      <c r="G63" s="21"/>
      <c r="H63" s="21" t="s">
        <v>65</v>
      </c>
      <c r="I63" s="21"/>
      <c r="J63" s="20">
        <f>+J55</f>
        <v>-3506</v>
      </c>
      <c r="K63" s="19"/>
      <c r="L63" s="19" t="s">
        <v>65</v>
      </c>
    </row>
    <row r="64" spans="6:12" s="16" customFormat="1" ht="14.25">
      <c r="F64" s="21"/>
      <c r="G64" s="21"/>
      <c r="H64" s="21"/>
      <c r="I64" s="21"/>
      <c r="J64" s="21"/>
      <c r="K64" s="19"/>
      <c r="L64" s="19"/>
    </row>
    <row r="65" spans="1:12" s="16" customFormat="1" ht="14.25">
      <c r="A65" s="16">
        <v>3</v>
      </c>
      <c r="B65" s="16" t="s">
        <v>81</v>
      </c>
      <c r="F65" s="21"/>
      <c r="G65" s="21"/>
      <c r="H65" s="21"/>
      <c r="I65" s="21"/>
      <c r="J65" s="21"/>
      <c r="K65" s="19"/>
      <c r="L65" s="19"/>
    </row>
    <row r="66" spans="2:12" s="16" customFormat="1" ht="14.25">
      <c r="B66" s="16" t="s">
        <v>82</v>
      </c>
      <c r="F66" s="21"/>
      <c r="G66" s="21"/>
      <c r="H66" s="21"/>
      <c r="I66" s="21"/>
      <c r="J66" s="21"/>
      <c r="K66" s="19"/>
      <c r="L66" s="19"/>
    </row>
    <row r="67" spans="2:12" s="16" customFormat="1" ht="14.25">
      <c r="B67" s="16" t="s">
        <v>83</v>
      </c>
      <c r="F67" s="21"/>
      <c r="G67" s="21"/>
      <c r="H67" s="21"/>
      <c r="I67" s="21"/>
      <c r="J67" s="21"/>
      <c r="K67" s="19"/>
      <c r="L67" s="19"/>
    </row>
    <row r="68" spans="6:12" s="16" customFormat="1" ht="14.25">
      <c r="F68" s="21"/>
      <c r="G68" s="21"/>
      <c r="H68" s="21"/>
      <c r="I68" s="21"/>
      <c r="J68" s="21"/>
      <c r="K68" s="19"/>
      <c r="L68" s="19"/>
    </row>
    <row r="69" spans="2:12" s="16" customFormat="1" ht="15">
      <c r="B69" s="16" t="s">
        <v>84</v>
      </c>
      <c r="F69" s="25">
        <f>+-0.04848</f>
        <v>-0.04848</v>
      </c>
      <c r="G69" s="25"/>
      <c r="H69" s="21" t="s">
        <v>65</v>
      </c>
      <c r="I69" s="25"/>
      <c r="J69" s="25">
        <f>+-3506/25000</f>
        <v>-0.14024</v>
      </c>
      <c r="K69" s="19"/>
      <c r="L69" s="19" t="s">
        <v>65</v>
      </c>
    </row>
    <row r="70" spans="2:12" s="16" customFormat="1" ht="14.25">
      <c r="B70" s="16" t="s">
        <v>85</v>
      </c>
      <c r="F70" s="21"/>
      <c r="G70" s="21"/>
      <c r="H70" s="21"/>
      <c r="I70" s="21"/>
      <c r="J70" s="21"/>
      <c r="K70" s="19"/>
      <c r="L70" s="19"/>
    </row>
    <row r="71" spans="6:12" s="16" customFormat="1" ht="14.25">
      <c r="F71" s="21"/>
      <c r="G71" s="21"/>
      <c r="H71" s="21"/>
      <c r="I71" s="21"/>
      <c r="J71" s="21"/>
      <c r="K71" s="19"/>
      <c r="L71" s="19"/>
    </row>
    <row r="72" spans="2:12" s="16" customFormat="1" ht="14.25">
      <c r="B72" s="16" t="s">
        <v>86</v>
      </c>
      <c r="F72" s="21" t="s">
        <v>65</v>
      </c>
      <c r="G72" s="21"/>
      <c r="H72" s="21" t="s">
        <v>65</v>
      </c>
      <c r="I72" s="21"/>
      <c r="J72" s="21" t="s">
        <v>65</v>
      </c>
      <c r="K72" s="19"/>
      <c r="L72" s="19" t="s">
        <v>65</v>
      </c>
    </row>
    <row r="73" spans="2:10" s="16" customFormat="1" ht="14.25">
      <c r="B73" s="16" t="s">
        <v>66</v>
      </c>
      <c r="F73" s="21"/>
      <c r="G73" s="21"/>
      <c r="H73" s="21"/>
      <c r="I73" s="21"/>
      <c r="J73" s="21"/>
    </row>
    <row r="74" spans="1:12" s="16" customFormat="1" ht="14.25">
      <c r="A74" s="16">
        <f>4</f>
        <v>4</v>
      </c>
      <c r="B74" s="16" t="s">
        <v>102</v>
      </c>
      <c r="C74" s="16" t="s">
        <v>103</v>
      </c>
      <c r="F74" s="21" t="s">
        <v>65</v>
      </c>
      <c r="G74" s="21"/>
      <c r="H74" s="21" t="s">
        <v>65</v>
      </c>
      <c r="I74" s="21"/>
      <c r="J74" s="21" t="s">
        <v>65</v>
      </c>
      <c r="L74" s="21" t="s">
        <v>65</v>
      </c>
    </row>
    <row r="75" spans="6:10" s="16" customFormat="1" ht="14.25">
      <c r="F75" s="19"/>
      <c r="G75" s="19"/>
      <c r="H75" s="19"/>
      <c r="I75" s="19"/>
      <c r="J75" s="19"/>
    </row>
    <row r="76" spans="6:10" s="16" customFormat="1" ht="14.25">
      <c r="F76" s="19" t="s">
        <v>105</v>
      </c>
      <c r="G76" s="19"/>
      <c r="H76" s="19"/>
      <c r="I76" s="19"/>
      <c r="J76" s="19" t="s">
        <v>107</v>
      </c>
    </row>
    <row r="77" spans="6:10" s="16" customFormat="1" ht="14.25">
      <c r="F77" s="19" t="s">
        <v>106</v>
      </c>
      <c r="G77" s="19"/>
      <c r="H77" s="19"/>
      <c r="I77" s="19"/>
      <c r="J77" s="19" t="s">
        <v>108</v>
      </c>
    </row>
    <row r="78" spans="6:10" s="16" customFormat="1" ht="14.25">
      <c r="F78" s="19"/>
      <c r="G78" s="19"/>
      <c r="H78" s="19"/>
      <c r="I78" s="19"/>
      <c r="J78" s="19" t="s">
        <v>109</v>
      </c>
    </row>
    <row r="80" spans="1:10" s="16" customFormat="1" ht="14.25">
      <c r="A80" s="16">
        <f>5</f>
        <v>5</v>
      </c>
      <c r="B80" s="16" t="s">
        <v>104</v>
      </c>
      <c r="F80" s="19">
        <v>1.01</v>
      </c>
      <c r="G80" s="19"/>
      <c r="H80" s="19"/>
      <c r="I80" s="19"/>
      <c r="J80" s="19">
        <v>1.16</v>
      </c>
    </row>
    <row r="81" spans="6:10" s="16" customFormat="1" ht="14.25">
      <c r="F81" s="19"/>
      <c r="G81" s="19"/>
      <c r="H81" s="19"/>
      <c r="I81" s="19"/>
      <c r="J81" s="19"/>
    </row>
    <row r="82" spans="6:10" s="16" customFormat="1" ht="14.25">
      <c r="F82" s="19"/>
      <c r="G82" s="19"/>
      <c r="H82" s="19"/>
      <c r="I82" s="19"/>
      <c r="J82" s="19"/>
    </row>
    <row r="83" spans="6:10" s="7" customFormat="1" ht="12.75">
      <c r="F83" s="10"/>
      <c r="G83" s="10"/>
      <c r="H83" s="10"/>
      <c r="I83" s="10"/>
      <c r="J83" s="10"/>
    </row>
    <row r="84" spans="6:10" s="7" customFormat="1" ht="12.75">
      <c r="F84" s="10"/>
      <c r="G84" s="10"/>
      <c r="H84" s="10"/>
      <c r="I84" s="10"/>
      <c r="J84" s="10"/>
    </row>
    <row r="85" spans="6:10" s="7" customFormat="1" ht="12.75">
      <c r="F85" s="10"/>
      <c r="G85" s="10"/>
      <c r="H85" s="10"/>
      <c r="I85" s="10"/>
      <c r="J85" s="10"/>
    </row>
    <row r="86" spans="6:10" s="7" customFormat="1" ht="12.75">
      <c r="F86" s="10"/>
      <c r="G86" s="10"/>
      <c r="H86" s="10"/>
      <c r="I86" s="10"/>
      <c r="J86" s="10"/>
    </row>
    <row r="87" spans="6:10" s="7" customFormat="1" ht="12.75">
      <c r="F87" s="10"/>
      <c r="G87" s="10"/>
      <c r="H87" s="10"/>
      <c r="I87" s="10"/>
      <c r="J87" s="10"/>
    </row>
    <row r="88" spans="6:10" s="7" customFormat="1" ht="12.75">
      <c r="F88" s="10"/>
      <c r="G88" s="10"/>
      <c r="H88" s="10"/>
      <c r="I88" s="10"/>
      <c r="J88" s="10"/>
    </row>
    <row r="89" spans="6:10" s="7" customFormat="1" ht="12.75">
      <c r="F89" s="10"/>
      <c r="G89" s="10"/>
      <c r="H89" s="10"/>
      <c r="I89" s="10"/>
      <c r="J89" s="10"/>
    </row>
    <row r="90" spans="6:10" s="7" customFormat="1" ht="12.75">
      <c r="F90" s="10"/>
      <c r="G90" s="10"/>
      <c r="H90" s="10"/>
      <c r="I90" s="10"/>
      <c r="J90" s="10"/>
    </row>
    <row r="91" spans="6:10" s="7" customFormat="1" ht="12.75">
      <c r="F91" s="10"/>
      <c r="G91" s="10"/>
      <c r="H91" s="10"/>
      <c r="I91" s="10"/>
      <c r="J91" s="10"/>
    </row>
    <row r="92" spans="6:10" ht="12.75">
      <c r="F92" s="4"/>
      <c r="G92" s="4"/>
      <c r="H92" s="4"/>
      <c r="I92" s="4"/>
      <c r="J92" s="4"/>
    </row>
    <row r="93" spans="6:10" ht="12.75">
      <c r="F93" s="4"/>
      <c r="G93" s="4"/>
      <c r="H93" s="4"/>
      <c r="I93" s="4"/>
      <c r="J93" s="4"/>
    </row>
    <row r="94" spans="6:10" ht="12.75">
      <c r="F94" s="4"/>
      <c r="G94" s="4"/>
      <c r="H94" s="4"/>
      <c r="I94" s="4"/>
      <c r="J94" s="4"/>
    </row>
    <row r="95" spans="6:10" ht="12.75">
      <c r="F95" s="4"/>
      <c r="G95" s="4"/>
      <c r="H95" s="4"/>
      <c r="I95" s="4"/>
      <c r="J95" s="4"/>
    </row>
    <row r="96" spans="6:10" ht="12.75">
      <c r="F96" s="4"/>
      <c r="G96" s="4"/>
      <c r="H96" s="4"/>
      <c r="I96" s="4"/>
      <c r="J96" s="4"/>
    </row>
    <row r="97" spans="6:10" ht="12.75">
      <c r="F97" s="4"/>
      <c r="G97" s="4"/>
      <c r="H97" s="4"/>
      <c r="I97" s="4"/>
      <c r="J97" s="4"/>
    </row>
    <row r="98" spans="6:10" ht="12.75">
      <c r="F98" s="4"/>
      <c r="G98" s="4"/>
      <c r="H98" s="4"/>
      <c r="I98" s="4"/>
      <c r="J98" s="4"/>
    </row>
    <row r="99" spans="6:10" ht="12.75">
      <c r="F99" s="4"/>
      <c r="G99" s="4"/>
      <c r="H99" s="4"/>
      <c r="I99" s="4"/>
      <c r="J99" s="4"/>
    </row>
    <row r="100" spans="6:10" ht="12.75">
      <c r="F100" s="4"/>
      <c r="G100" s="4"/>
      <c r="H100" s="4"/>
      <c r="I100" s="4"/>
      <c r="J100" s="4"/>
    </row>
    <row r="101" spans="6:10" ht="12.75">
      <c r="F101" s="4"/>
      <c r="G101" s="4"/>
      <c r="H101" s="4"/>
      <c r="I101" s="4"/>
      <c r="J101" s="4"/>
    </row>
    <row r="102" spans="6:10" ht="12.75">
      <c r="F102" s="4"/>
      <c r="G102" s="4"/>
      <c r="H102" s="4"/>
      <c r="I102" s="4"/>
      <c r="J102" s="4"/>
    </row>
    <row r="103" spans="6:10" ht="12.75">
      <c r="F103" s="4"/>
      <c r="G103" s="4"/>
      <c r="H103" s="4"/>
      <c r="I103" s="4"/>
      <c r="J103" s="4"/>
    </row>
    <row r="104" spans="6:10" ht="12.75">
      <c r="F104" s="4"/>
      <c r="G104" s="4"/>
      <c r="H104" s="4"/>
      <c r="I104" s="4"/>
      <c r="J104" s="4"/>
    </row>
    <row r="105" spans="6:10" ht="12.75">
      <c r="F105" s="4"/>
      <c r="G105" s="4"/>
      <c r="H105" s="4"/>
      <c r="I105" s="4"/>
      <c r="J105" s="4"/>
    </row>
    <row r="106" spans="6:10" ht="12.75">
      <c r="F106" s="4"/>
      <c r="G106" s="4"/>
      <c r="H106" s="4"/>
      <c r="I106" s="4"/>
      <c r="J106" s="4"/>
    </row>
    <row r="107" spans="6:10" ht="12.75">
      <c r="F107" s="4"/>
      <c r="G107" s="4"/>
      <c r="H107" s="4"/>
      <c r="I107" s="4"/>
      <c r="J107" s="4"/>
    </row>
    <row r="108" spans="6:10" ht="12.75">
      <c r="F108" s="4"/>
      <c r="G108" s="4"/>
      <c r="H108" s="4"/>
      <c r="I108" s="4"/>
      <c r="J108" s="4"/>
    </row>
    <row r="109" spans="6:10" ht="12.75">
      <c r="F109" s="4"/>
      <c r="G109" s="4"/>
      <c r="H109" s="4"/>
      <c r="I109" s="4"/>
      <c r="J109" s="4"/>
    </row>
    <row r="110" spans="6:10" ht="12.75">
      <c r="F110" s="4"/>
      <c r="G110" s="4"/>
      <c r="H110" s="4"/>
      <c r="I110" s="4"/>
      <c r="J110" s="4"/>
    </row>
    <row r="111" spans="6:10" ht="12.75">
      <c r="F111" s="4"/>
      <c r="G111" s="4"/>
      <c r="H111" s="4"/>
      <c r="I111" s="4"/>
      <c r="J111" s="4"/>
    </row>
    <row r="112" spans="6:10" ht="12.75">
      <c r="F112" s="4"/>
      <c r="G112" s="4"/>
      <c r="H112" s="4"/>
      <c r="I112" s="4"/>
      <c r="J112" s="4"/>
    </row>
    <row r="113" spans="6:10" ht="12.75">
      <c r="F113" s="4"/>
      <c r="G113" s="4"/>
      <c r="H113" s="4"/>
      <c r="I113" s="4"/>
      <c r="J113" s="4"/>
    </row>
    <row r="114" spans="6:10" ht="12.75">
      <c r="F114" s="4"/>
      <c r="G114" s="4"/>
      <c r="H114" s="4"/>
      <c r="I114" s="4"/>
      <c r="J114" s="4"/>
    </row>
    <row r="115" spans="6:10" ht="12.75">
      <c r="F115" s="4"/>
      <c r="G115" s="4"/>
      <c r="H115" s="4"/>
      <c r="I115" s="4"/>
      <c r="J115" s="4"/>
    </row>
    <row r="116" spans="6:10" ht="12.75">
      <c r="F116" s="4"/>
      <c r="G116" s="4"/>
      <c r="H116" s="4"/>
      <c r="I116" s="4"/>
      <c r="J116" s="4"/>
    </row>
    <row r="117" spans="6:10" ht="12.75">
      <c r="F117" s="4"/>
      <c r="G117" s="4"/>
      <c r="H117" s="4"/>
      <c r="I117" s="4"/>
      <c r="J117" s="4"/>
    </row>
    <row r="118" spans="6:10" ht="12.75">
      <c r="F118" s="4"/>
      <c r="G118" s="4"/>
      <c r="H118" s="4"/>
      <c r="I118" s="4"/>
      <c r="J118" s="4"/>
    </row>
    <row r="119" spans="6:10" ht="12.75">
      <c r="F119" s="4"/>
      <c r="G119" s="4"/>
      <c r="H119" s="4"/>
      <c r="I119" s="4"/>
      <c r="J119" s="4"/>
    </row>
    <row r="120" spans="6:10" ht="12.75">
      <c r="F120" s="4"/>
      <c r="G120" s="4"/>
      <c r="H120" s="4"/>
      <c r="I120" s="4"/>
      <c r="J120" s="4"/>
    </row>
    <row r="121" spans="6:10" ht="12.75">
      <c r="F121" s="4"/>
      <c r="G121" s="4"/>
      <c r="H121" s="4"/>
      <c r="I121" s="4"/>
      <c r="J121" s="4"/>
    </row>
    <row r="122" spans="6:10" ht="12.75">
      <c r="F122" s="4"/>
      <c r="G122" s="4"/>
      <c r="H122" s="4"/>
      <c r="I122" s="4"/>
      <c r="J122" s="4"/>
    </row>
    <row r="123" spans="6:10" ht="12.75">
      <c r="F123" s="4"/>
      <c r="G123" s="4"/>
      <c r="H123" s="4"/>
      <c r="I123" s="4"/>
      <c r="J123" s="4"/>
    </row>
    <row r="124" spans="6:10" ht="12.75">
      <c r="F124" s="4"/>
      <c r="G124" s="4"/>
      <c r="H124" s="4"/>
      <c r="I124" s="4"/>
      <c r="J124" s="4"/>
    </row>
    <row r="125" spans="6:10" ht="12.75">
      <c r="F125" s="4"/>
      <c r="G125" s="4"/>
      <c r="H125" s="4"/>
      <c r="I125" s="4"/>
      <c r="J125" s="4"/>
    </row>
    <row r="126" spans="6:10" ht="12.75">
      <c r="F126" s="4"/>
      <c r="G126" s="4"/>
      <c r="H126" s="4"/>
      <c r="I126" s="4"/>
      <c r="J126" s="4"/>
    </row>
    <row r="127" spans="6:10" ht="12.75">
      <c r="F127" s="4"/>
      <c r="G127" s="4"/>
      <c r="H127" s="4"/>
      <c r="I127" s="4"/>
      <c r="J127" s="4"/>
    </row>
    <row r="128" spans="6:10" ht="12.75">
      <c r="F128" s="4"/>
      <c r="G128" s="4"/>
      <c r="H128" s="4"/>
      <c r="I128" s="4"/>
      <c r="J128" s="4"/>
    </row>
    <row r="129" spans="6:10" ht="12.75">
      <c r="F129" s="4"/>
      <c r="G129" s="4"/>
      <c r="H129" s="4"/>
      <c r="I129" s="4"/>
      <c r="J129" s="4"/>
    </row>
    <row r="130" spans="6:10" ht="12.75">
      <c r="F130" s="4"/>
      <c r="G130" s="4"/>
      <c r="H130" s="4"/>
      <c r="I130" s="4"/>
      <c r="J130" s="4"/>
    </row>
    <row r="131" spans="6:10" ht="12.75">
      <c r="F131" s="4"/>
      <c r="G131" s="4"/>
      <c r="H131" s="4"/>
      <c r="I131" s="4"/>
      <c r="J131" s="4"/>
    </row>
    <row r="132" spans="6:10" ht="12.75">
      <c r="F132" s="4"/>
      <c r="G132" s="4"/>
      <c r="H132" s="4"/>
      <c r="I132" s="4"/>
      <c r="J132" s="4"/>
    </row>
    <row r="133" spans="6:10" ht="12.75">
      <c r="F133" s="4"/>
      <c r="G133" s="4"/>
      <c r="H133" s="4"/>
      <c r="I133" s="4"/>
      <c r="J133" s="4"/>
    </row>
    <row r="134" spans="6:10" ht="12.75">
      <c r="F134" s="4"/>
      <c r="G134" s="4"/>
      <c r="H134" s="4"/>
      <c r="I134" s="4"/>
      <c r="J134" s="4"/>
    </row>
    <row r="135" spans="6:10" ht="12.75">
      <c r="F135" s="4"/>
      <c r="G135" s="4"/>
      <c r="H135" s="4"/>
      <c r="I135" s="4"/>
      <c r="J135" s="4"/>
    </row>
    <row r="136" spans="6:10" ht="12.75">
      <c r="F136" s="4"/>
      <c r="G136" s="4"/>
      <c r="H136" s="4"/>
      <c r="I136" s="4"/>
      <c r="J136" s="4"/>
    </row>
    <row r="137" spans="6:10" ht="12.75">
      <c r="F137" s="4"/>
      <c r="G137" s="4"/>
      <c r="H137" s="4"/>
      <c r="I137" s="4"/>
      <c r="J137" s="4"/>
    </row>
    <row r="138" spans="6:10" ht="12.75">
      <c r="F138" s="4"/>
      <c r="G138" s="4"/>
      <c r="H138" s="4"/>
      <c r="I138" s="4"/>
      <c r="J138" s="4"/>
    </row>
    <row r="139" spans="6:10" ht="12.75">
      <c r="F139" s="4"/>
      <c r="G139" s="4"/>
      <c r="H139" s="4"/>
      <c r="I139" s="4"/>
      <c r="J139" s="4"/>
    </row>
    <row r="140" spans="6:10" ht="12.75">
      <c r="F140" s="4"/>
      <c r="G140" s="4"/>
      <c r="H140" s="4"/>
      <c r="I140" s="4"/>
      <c r="J140" s="4"/>
    </row>
    <row r="141" spans="6:10" ht="12.75">
      <c r="F141" s="4"/>
      <c r="G141" s="4"/>
      <c r="H141" s="4"/>
      <c r="I141" s="4"/>
      <c r="J141" s="4"/>
    </row>
    <row r="142" spans="6:10" ht="12.75">
      <c r="F142" s="4"/>
      <c r="G142" s="4"/>
      <c r="H142" s="4"/>
      <c r="I142" s="4"/>
      <c r="J142" s="4"/>
    </row>
    <row r="143" spans="6:10" ht="12.75">
      <c r="F143" s="4"/>
      <c r="G143" s="4"/>
      <c r="H143" s="4"/>
      <c r="I143" s="4"/>
      <c r="J143" s="4"/>
    </row>
    <row r="144" spans="6:10" ht="12.75">
      <c r="F144" s="4"/>
      <c r="G144" s="4"/>
      <c r="H144" s="4"/>
      <c r="I144" s="4"/>
      <c r="J144" s="4"/>
    </row>
    <row r="145" spans="6:10" ht="12.75">
      <c r="F145" s="4"/>
      <c r="G145" s="4"/>
      <c r="H145" s="4"/>
      <c r="I145" s="4"/>
      <c r="J145" s="4"/>
    </row>
    <row r="146" spans="6:10" ht="12.75">
      <c r="F146" s="4"/>
      <c r="G146" s="4"/>
      <c r="H146" s="4"/>
      <c r="I146" s="4"/>
      <c r="J146" s="4"/>
    </row>
    <row r="147" spans="6:10" ht="12.75">
      <c r="F147" s="4"/>
      <c r="G147" s="4"/>
      <c r="H147" s="4"/>
      <c r="I147" s="4"/>
      <c r="J147" s="4"/>
    </row>
    <row r="148" spans="6:10" ht="12.75">
      <c r="F148" s="4"/>
      <c r="G148" s="4"/>
      <c r="H148" s="4"/>
      <c r="I148" s="4"/>
      <c r="J148" s="4"/>
    </row>
    <row r="149" spans="6:10" ht="12.75">
      <c r="F149" s="4"/>
      <c r="G149" s="4"/>
      <c r="H149" s="4"/>
      <c r="I149" s="4"/>
      <c r="J149" s="4"/>
    </row>
    <row r="150" spans="6:10" ht="12.75">
      <c r="F150" s="4"/>
      <c r="G150" s="4"/>
      <c r="H150" s="4"/>
      <c r="I150" s="4"/>
      <c r="J150" s="4"/>
    </row>
    <row r="151" spans="6:10" ht="12.75">
      <c r="F151" s="4"/>
      <c r="G151" s="4"/>
      <c r="H151" s="4"/>
      <c r="I151" s="4"/>
      <c r="J151" s="4"/>
    </row>
    <row r="152" spans="6:10" ht="12.75">
      <c r="F152" s="4"/>
      <c r="G152" s="4"/>
      <c r="H152" s="4"/>
      <c r="I152" s="4"/>
      <c r="J152" s="4"/>
    </row>
    <row r="153" spans="6:10" ht="12.75">
      <c r="F153" s="4"/>
      <c r="G153" s="4"/>
      <c r="H153" s="4"/>
      <c r="I153" s="4"/>
      <c r="J153" s="4"/>
    </row>
    <row r="154" spans="6:10" ht="12.75">
      <c r="F154" s="4"/>
      <c r="G154" s="4"/>
      <c r="H154" s="4"/>
      <c r="I154" s="4"/>
      <c r="J154" s="4"/>
    </row>
    <row r="155" spans="6:10" ht="12.75">
      <c r="F155" s="4"/>
      <c r="G155" s="4"/>
      <c r="H155" s="4"/>
      <c r="I155" s="4"/>
      <c r="J155" s="4"/>
    </row>
    <row r="156" spans="6:10" ht="12.75">
      <c r="F156" s="4"/>
      <c r="G156" s="4"/>
      <c r="H156" s="4"/>
      <c r="I156" s="4"/>
      <c r="J156" s="4"/>
    </row>
    <row r="157" spans="6:10" ht="12.75">
      <c r="F157" s="4"/>
      <c r="G157" s="4"/>
      <c r="H157" s="4"/>
      <c r="I157" s="4"/>
      <c r="J157" s="4"/>
    </row>
    <row r="158" spans="6:10" ht="12.75">
      <c r="F158" s="4"/>
      <c r="G158" s="4"/>
      <c r="H158" s="4"/>
      <c r="I158" s="4"/>
      <c r="J158" s="4"/>
    </row>
    <row r="159" spans="6:10" ht="12.75">
      <c r="F159" s="4"/>
      <c r="G159" s="4"/>
      <c r="H159" s="4"/>
      <c r="I159" s="4"/>
      <c r="J159" s="4"/>
    </row>
    <row r="160" spans="6:10" ht="12.75">
      <c r="F160" s="4"/>
      <c r="G160" s="4"/>
      <c r="H160" s="4"/>
      <c r="I160" s="4"/>
      <c r="J160" s="4"/>
    </row>
    <row r="161" spans="6:10" ht="12.75">
      <c r="F161" s="4"/>
      <c r="G161" s="4"/>
      <c r="H161" s="4"/>
      <c r="I161" s="4"/>
      <c r="J161" s="4"/>
    </row>
    <row r="162" spans="6:10" ht="12.75">
      <c r="F162" s="4"/>
      <c r="G162" s="4"/>
      <c r="H162" s="4"/>
      <c r="I162" s="4"/>
      <c r="J162" s="4"/>
    </row>
    <row r="163" spans="6:10" ht="12.75">
      <c r="F163" s="4"/>
      <c r="G163" s="4"/>
      <c r="H163" s="4"/>
      <c r="I163" s="4"/>
      <c r="J163" s="4"/>
    </row>
    <row r="164" spans="6:10" ht="12.75">
      <c r="F164" s="4"/>
      <c r="G164" s="4"/>
      <c r="H164" s="4"/>
      <c r="I164" s="4"/>
      <c r="J164" s="4"/>
    </row>
    <row r="165" spans="6:10" ht="12.75">
      <c r="F165" s="4"/>
      <c r="G165" s="4"/>
      <c r="H165" s="4"/>
      <c r="I165" s="4"/>
      <c r="J165" s="4"/>
    </row>
    <row r="166" spans="6:10" ht="12.75">
      <c r="F166" s="4"/>
      <c r="G166" s="4"/>
      <c r="H166" s="4"/>
      <c r="I166" s="4"/>
      <c r="J166" s="4"/>
    </row>
    <row r="167" spans="6:10" ht="12.75">
      <c r="F167" s="4"/>
      <c r="G167" s="4"/>
      <c r="H167" s="4"/>
      <c r="I167" s="4"/>
      <c r="J167" s="4"/>
    </row>
    <row r="168" spans="6:10" ht="12.75">
      <c r="F168" s="4"/>
      <c r="G168" s="4"/>
      <c r="H168" s="4"/>
      <c r="I168" s="4"/>
      <c r="J168" s="4"/>
    </row>
    <row r="169" spans="6:10" ht="12.75">
      <c r="F169" s="4"/>
      <c r="G169" s="4"/>
      <c r="H169" s="4"/>
      <c r="I169" s="4"/>
      <c r="J169" s="4"/>
    </row>
    <row r="170" spans="6:10" ht="12.75">
      <c r="F170" s="4"/>
      <c r="G170" s="4"/>
      <c r="H170" s="4"/>
      <c r="I170" s="4"/>
      <c r="J170" s="4"/>
    </row>
    <row r="171" spans="6:10" ht="12.75">
      <c r="F171" s="4"/>
      <c r="G171" s="4"/>
      <c r="H171" s="4"/>
      <c r="I171" s="4"/>
      <c r="J171" s="4"/>
    </row>
    <row r="172" spans="6:10" ht="12.75">
      <c r="F172" s="4"/>
      <c r="G172" s="4"/>
      <c r="H172" s="4"/>
      <c r="I172" s="4"/>
      <c r="J172" s="4"/>
    </row>
    <row r="173" spans="6:10" ht="12.75">
      <c r="F173" s="4"/>
      <c r="G173" s="4"/>
      <c r="H173" s="4"/>
      <c r="I173" s="4"/>
      <c r="J173" s="4"/>
    </row>
    <row r="174" spans="6:10" ht="12.75">
      <c r="F174" s="4"/>
      <c r="G174" s="4"/>
      <c r="H174" s="4"/>
      <c r="I174" s="4"/>
      <c r="J174" s="4"/>
    </row>
    <row r="175" spans="6:10" ht="12.75">
      <c r="F175" s="4"/>
      <c r="G175" s="4"/>
      <c r="H175" s="4"/>
      <c r="I175" s="4"/>
      <c r="J175" s="4"/>
    </row>
    <row r="176" spans="6:10" ht="12.75">
      <c r="F176" s="4"/>
      <c r="G176" s="4"/>
      <c r="H176" s="4"/>
      <c r="I176" s="4"/>
      <c r="J176" s="4"/>
    </row>
    <row r="177" spans="6:10" ht="12.75">
      <c r="F177" s="4"/>
      <c r="G177" s="4"/>
      <c r="H177" s="4"/>
      <c r="I177" s="4"/>
      <c r="J177" s="4"/>
    </row>
    <row r="178" spans="6:10" ht="12.75">
      <c r="F178" s="4"/>
      <c r="G178" s="4"/>
      <c r="H178" s="4"/>
      <c r="I178" s="4"/>
      <c r="J178" s="4"/>
    </row>
    <row r="179" spans="6:10" ht="12.75">
      <c r="F179" s="4"/>
      <c r="G179" s="4"/>
      <c r="H179" s="4"/>
      <c r="I179" s="4"/>
      <c r="J179" s="4"/>
    </row>
    <row r="180" spans="6:10" ht="12.75">
      <c r="F180" s="4"/>
      <c r="G180" s="4"/>
      <c r="H180" s="4"/>
      <c r="I180" s="4"/>
      <c r="J180" s="4"/>
    </row>
    <row r="181" spans="6:10" ht="12.75">
      <c r="F181" s="4"/>
      <c r="G181" s="4"/>
      <c r="H181" s="4"/>
      <c r="I181" s="4"/>
      <c r="J181" s="4"/>
    </row>
    <row r="182" spans="6:10" ht="12.75">
      <c r="F182" s="4"/>
      <c r="G182" s="4"/>
      <c r="H182" s="4"/>
      <c r="I182" s="4"/>
      <c r="J182" s="4"/>
    </row>
    <row r="183" spans="6:10" ht="12.75">
      <c r="F183" s="4"/>
      <c r="G183" s="4"/>
      <c r="H183" s="4"/>
      <c r="I183" s="4"/>
      <c r="J183" s="4"/>
    </row>
    <row r="184" spans="6:10" ht="12.75">
      <c r="F184" s="4"/>
      <c r="G184" s="4"/>
      <c r="H184" s="4"/>
      <c r="I184" s="4"/>
      <c r="J184" s="4"/>
    </row>
    <row r="185" spans="6:10" ht="12.75">
      <c r="F185" s="4"/>
      <c r="G185" s="4"/>
      <c r="H185" s="4"/>
      <c r="I185" s="4"/>
      <c r="J185" s="4"/>
    </row>
    <row r="186" spans="6:10" ht="12.75">
      <c r="F186" s="4"/>
      <c r="G186" s="4"/>
      <c r="H186" s="4"/>
      <c r="I186" s="4"/>
      <c r="J186" s="4"/>
    </row>
    <row r="187" spans="6:10" ht="12.75">
      <c r="F187" s="4"/>
      <c r="G187" s="4"/>
      <c r="H187" s="4"/>
      <c r="I187" s="4"/>
      <c r="J187" s="4"/>
    </row>
    <row r="188" spans="6:10" ht="12.75">
      <c r="F188" s="4"/>
      <c r="G188" s="4"/>
      <c r="H188" s="4"/>
      <c r="I188" s="4"/>
      <c r="J188" s="4"/>
    </row>
    <row r="189" spans="6:10" ht="12.75">
      <c r="F189" s="4"/>
      <c r="G189" s="4"/>
      <c r="H189" s="4"/>
      <c r="I189" s="4"/>
      <c r="J189" s="4"/>
    </row>
    <row r="190" spans="6:10" ht="12.75">
      <c r="F190" s="4"/>
      <c r="G190" s="4"/>
      <c r="H190" s="4"/>
      <c r="I190" s="4"/>
      <c r="J190" s="4"/>
    </row>
    <row r="191" spans="6:10" ht="12.75">
      <c r="F191" s="4"/>
      <c r="G191" s="4"/>
      <c r="H191" s="4"/>
      <c r="I191" s="4"/>
      <c r="J191" s="4"/>
    </row>
    <row r="192" spans="6:10" ht="12.75">
      <c r="F192" s="4"/>
      <c r="G192" s="4"/>
      <c r="H192" s="4"/>
      <c r="I192" s="4"/>
      <c r="J192" s="4"/>
    </row>
    <row r="193" spans="6:10" ht="12.75">
      <c r="F193" s="4"/>
      <c r="G193" s="4"/>
      <c r="H193" s="4"/>
      <c r="I193" s="4"/>
      <c r="J193" s="4"/>
    </row>
    <row r="194" spans="6:10" ht="12.75">
      <c r="F194" s="4"/>
      <c r="G194" s="4"/>
      <c r="H194" s="4"/>
      <c r="I194" s="4"/>
      <c r="J194" s="4"/>
    </row>
    <row r="195" spans="6:10" ht="12.75">
      <c r="F195" s="4"/>
      <c r="G195" s="4"/>
      <c r="H195" s="4"/>
      <c r="I195" s="4"/>
      <c r="J195" s="4"/>
    </row>
    <row r="196" spans="6:10" ht="12.75">
      <c r="F196" s="4"/>
      <c r="G196" s="4"/>
      <c r="H196" s="4"/>
      <c r="I196" s="4"/>
      <c r="J196" s="4"/>
    </row>
    <row r="197" spans="6:10" ht="12.75">
      <c r="F197" s="4"/>
      <c r="G197" s="4"/>
      <c r="H197" s="4"/>
      <c r="I197" s="4"/>
      <c r="J197" s="4"/>
    </row>
    <row r="198" spans="6:10" ht="12.75">
      <c r="F198" s="4"/>
      <c r="G198" s="4"/>
      <c r="H198" s="4"/>
      <c r="I198" s="4"/>
      <c r="J198" s="4"/>
    </row>
    <row r="199" spans="6:10" ht="12.75">
      <c r="F199" s="4"/>
      <c r="G199" s="4"/>
      <c r="H199" s="4"/>
      <c r="I199" s="4"/>
      <c r="J199" s="4"/>
    </row>
    <row r="200" spans="6:10" ht="12.75">
      <c r="F200" s="4"/>
      <c r="G200" s="4"/>
      <c r="H200" s="4"/>
      <c r="I200" s="4"/>
      <c r="J200" s="4"/>
    </row>
    <row r="201" spans="6:10" ht="12.75">
      <c r="F201" s="4"/>
      <c r="G201" s="4"/>
      <c r="H201" s="4"/>
      <c r="I201" s="4"/>
      <c r="J201" s="4"/>
    </row>
    <row r="202" spans="6:10" ht="12.75">
      <c r="F202" s="4"/>
      <c r="G202" s="4"/>
      <c r="H202" s="4"/>
      <c r="I202" s="4"/>
      <c r="J202" s="4"/>
    </row>
    <row r="203" spans="6:10" ht="12.75">
      <c r="F203" s="4"/>
      <c r="G203" s="4"/>
      <c r="H203" s="4"/>
      <c r="I203" s="4"/>
      <c r="J203" s="4"/>
    </row>
    <row r="204" spans="6:10" ht="12.75">
      <c r="F204" s="4"/>
      <c r="G204" s="4"/>
      <c r="H204" s="4"/>
      <c r="I204" s="4"/>
      <c r="J204" s="4"/>
    </row>
    <row r="205" spans="6:10" ht="12.75">
      <c r="F205" s="4"/>
      <c r="G205" s="4"/>
      <c r="H205" s="4"/>
      <c r="I205" s="4"/>
      <c r="J205" s="4"/>
    </row>
    <row r="206" spans="6:10" ht="12.75">
      <c r="F206" s="4"/>
      <c r="G206" s="4"/>
      <c r="H206" s="4"/>
      <c r="I206" s="4"/>
      <c r="J206" s="4"/>
    </row>
    <row r="207" spans="6:10" ht="12.75">
      <c r="F207" s="4"/>
      <c r="G207" s="4"/>
      <c r="H207" s="4"/>
      <c r="I207" s="4"/>
      <c r="J207" s="4"/>
    </row>
    <row r="208" spans="6:10" ht="12.75">
      <c r="F208" s="4"/>
      <c r="G208" s="4"/>
      <c r="H208" s="4"/>
      <c r="I208" s="4"/>
      <c r="J208" s="4"/>
    </row>
    <row r="209" spans="6:10" ht="12.75">
      <c r="F209" s="4"/>
      <c r="G209" s="4"/>
      <c r="H209" s="4"/>
      <c r="I209" s="4"/>
      <c r="J209" s="4"/>
    </row>
    <row r="210" spans="6:10" ht="12.75">
      <c r="F210" s="4"/>
      <c r="G210" s="4"/>
      <c r="H210" s="4"/>
      <c r="I210" s="4"/>
      <c r="J210" s="4"/>
    </row>
    <row r="211" spans="6:10" ht="12.75">
      <c r="F211" s="4"/>
      <c r="G211" s="4"/>
      <c r="H211" s="4"/>
      <c r="I211" s="4"/>
      <c r="J211" s="4"/>
    </row>
    <row r="212" spans="6:10" ht="12.75">
      <c r="F212" s="4"/>
      <c r="G212" s="4"/>
      <c r="H212" s="4"/>
      <c r="I212" s="4"/>
      <c r="J212" s="4"/>
    </row>
    <row r="213" spans="6:10" ht="12.75">
      <c r="F213" s="4"/>
      <c r="G213" s="4"/>
      <c r="H213" s="4"/>
      <c r="I213" s="4"/>
      <c r="J213" s="4"/>
    </row>
    <row r="214" spans="6:10" ht="12.75">
      <c r="F214" s="4"/>
      <c r="G214" s="4"/>
      <c r="H214" s="4"/>
      <c r="I214" s="4"/>
      <c r="J214" s="4"/>
    </row>
    <row r="215" spans="6:10" ht="12.75">
      <c r="F215" s="4"/>
      <c r="G215" s="4"/>
      <c r="H215" s="4"/>
      <c r="I215" s="4"/>
      <c r="J215" s="4"/>
    </row>
    <row r="216" spans="6:10" ht="12.75">
      <c r="F216" s="4"/>
      <c r="G216" s="4"/>
      <c r="H216" s="4"/>
      <c r="I216" s="4"/>
      <c r="J216" s="4"/>
    </row>
    <row r="217" spans="6:10" ht="12.75">
      <c r="F217" s="4"/>
      <c r="G217" s="4"/>
      <c r="H217" s="4"/>
      <c r="I217" s="4"/>
      <c r="J217" s="4"/>
    </row>
    <row r="218" spans="6:10" ht="12.75">
      <c r="F218" s="4"/>
      <c r="G218" s="4"/>
      <c r="H218" s="4"/>
      <c r="I218" s="4"/>
      <c r="J218" s="4"/>
    </row>
    <row r="219" spans="6:10" ht="12.75">
      <c r="F219" s="4"/>
      <c r="G219" s="4"/>
      <c r="H219" s="4"/>
      <c r="I219" s="4"/>
      <c r="J219" s="4"/>
    </row>
    <row r="220" spans="6:10" ht="12.75">
      <c r="F220" s="4"/>
      <c r="G220" s="4"/>
      <c r="H220" s="4"/>
      <c r="I220" s="4"/>
      <c r="J220" s="4"/>
    </row>
    <row r="221" spans="6:10" ht="12.75">
      <c r="F221" s="4"/>
      <c r="G221" s="4"/>
      <c r="H221" s="4"/>
      <c r="I221" s="4"/>
      <c r="J221" s="4"/>
    </row>
    <row r="222" spans="6:10" ht="12.75">
      <c r="F222" s="4"/>
      <c r="G222" s="4"/>
      <c r="H222" s="4"/>
      <c r="I222" s="4"/>
      <c r="J222" s="4"/>
    </row>
    <row r="223" spans="6:10" ht="12.75">
      <c r="F223" s="4"/>
      <c r="G223" s="4"/>
      <c r="H223" s="4"/>
      <c r="I223" s="4"/>
      <c r="J223" s="4"/>
    </row>
    <row r="224" spans="6:10" ht="12.75">
      <c r="F224" s="4"/>
      <c r="G224" s="4"/>
      <c r="H224" s="4"/>
      <c r="I224" s="4"/>
      <c r="J224" s="4"/>
    </row>
    <row r="225" spans="6:10" ht="12.75">
      <c r="F225" s="4"/>
      <c r="G225" s="4"/>
      <c r="H225" s="4"/>
      <c r="I225" s="4"/>
      <c r="J225" s="4"/>
    </row>
    <row r="226" spans="6:10" ht="12.75">
      <c r="F226" s="4"/>
      <c r="G226" s="4"/>
      <c r="H226" s="4"/>
      <c r="I226" s="4"/>
      <c r="J226" s="4"/>
    </row>
    <row r="227" spans="6:10" ht="12.75">
      <c r="F227" s="4"/>
      <c r="G227" s="4"/>
      <c r="H227" s="4"/>
      <c r="I227" s="4"/>
      <c r="J227" s="4"/>
    </row>
    <row r="228" spans="6:10" ht="12.75">
      <c r="F228" s="4"/>
      <c r="G228" s="4"/>
      <c r="H228" s="4"/>
      <c r="I228" s="4"/>
      <c r="J228" s="4"/>
    </row>
    <row r="229" spans="6:10" ht="12.75">
      <c r="F229" s="4"/>
      <c r="G229" s="4"/>
      <c r="H229" s="4"/>
      <c r="I229" s="4"/>
      <c r="J229" s="4"/>
    </row>
    <row r="230" spans="6:10" ht="12.75">
      <c r="F230" s="4"/>
      <c r="G230" s="4"/>
      <c r="H230" s="4"/>
      <c r="I230" s="4"/>
      <c r="J230" s="4"/>
    </row>
    <row r="231" spans="6:10" ht="12.75">
      <c r="F231" s="4"/>
      <c r="G231" s="4"/>
      <c r="H231" s="4"/>
      <c r="I231" s="4"/>
      <c r="J231" s="4"/>
    </row>
    <row r="232" spans="6:10" ht="12.75">
      <c r="F232" s="4"/>
      <c r="G232" s="4"/>
      <c r="H232" s="4"/>
      <c r="I232" s="4"/>
      <c r="J232" s="4"/>
    </row>
    <row r="233" spans="6:10" ht="12.75">
      <c r="F233" s="4"/>
      <c r="G233" s="4"/>
      <c r="H233" s="4"/>
      <c r="I233" s="4"/>
      <c r="J233" s="4"/>
    </row>
    <row r="234" spans="6:10" ht="12.75">
      <c r="F234" s="4"/>
      <c r="G234" s="4"/>
      <c r="H234" s="4"/>
      <c r="I234" s="4"/>
      <c r="J234" s="4"/>
    </row>
    <row r="235" spans="6:10" ht="12.75">
      <c r="F235" s="4"/>
      <c r="G235" s="4"/>
      <c r="H235" s="4"/>
      <c r="I235" s="4"/>
      <c r="J235" s="4"/>
    </row>
    <row r="236" spans="6:10" ht="12.75">
      <c r="F236" s="4"/>
      <c r="G236" s="4"/>
      <c r="H236" s="4"/>
      <c r="I236" s="4"/>
      <c r="J236" s="4"/>
    </row>
    <row r="237" spans="6:10" ht="12.75">
      <c r="F237" s="4"/>
      <c r="G237" s="4"/>
      <c r="H237" s="4"/>
      <c r="I237" s="4"/>
      <c r="J237" s="4"/>
    </row>
    <row r="238" spans="6:10" ht="12.75">
      <c r="F238" s="4"/>
      <c r="G238" s="4"/>
      <c r="H238" s="4"/>
      <c r="I238" s="4"/>
      <c r="J238" s="4"/>
    </row>
    <row r="239" spans="6:10" ht="12.75">
      <c r="F239" s="4"/>
      <c r="G239" s="4"/>
      <c r="H239" s="4"/>
      <c r="I239" s="4"/>
      <c r="J239" s="4"/>
    </row>
    <row r="240" spans="6:10" ht="12.75">
      <c r="F240" s="4"/>
      <c r="G240" s="4"/>
      <c r="H240" s="4"/>
      <c r="I240" s="4"/>
      <c r="J240" s="4"/>
    </row>
    <row r="241" spans="6:10" ht="12.75">
      <c r="F241" s="4"/>
      <c r="G241" s="4"/>
      <c r="H241" s="4"/>
      <c r="I241" s="4"/>
      <c r="J241" s="4"/>
    </row>
    <row r="242" spans="6:10" ht="12.75">
      <c r="F242" s="4"/>
      <c r="G242" s="4"/>
      <c r="H242" s="4"/>
      <c r="I242" s="4"/>
      <c r="J242" s="4"/>
    </row>
    <row r="243" spans="6:10" ht="12.75">
      <c r="F243" s="4"/>
      <c r="G243" s="4"/>
      <c r="H243" s="4"/>
      <c r="I243" s="4"/>
      <c r="J243" s="4"/>
    </row>
    <row r="244" spans="6:10" ht="12.75">
      <c r="F244" s="4"/>
      <c r="G244" s="4"/>
      <c r="H244" s="4"/>
      <c r="I244" s="4"/>
      <c r="J244" s="4"/>
    </row>
    <row r="245" spans="6:10" ht="12.75">
      <c r="F245" s="4"/>
      <c r="G245" s="4"/>
      <c r="H245" s="4"/>
      <c r="I245" s="4"/>
      <c r="J245" s="4"/>
    </row>
    <row r="246" spans="6:10" ht="12.75">
      <c r="F246" s="4"/>
      <c r="G246" s="4"/>
      <c r="H246" s="4"/>
      <c r="I246" s="4"/>
      <c r="J246" s="4"/>
    </row>
    <row r="247" spans="6:10" ht="12.75">
      <c r="F247" s="4"/>
      <c r="G247" s="4"/>
      <c r="H247" s="4"/>
      <c r="I247" s="4"/>
      <c r="J247" s="4"/>
    </row>
    <row r="248" spans="6:10" ht="12.75">
      <c r="F248" s="4"/>
      <c r="G248" s="4"/>
      <c r="H248" s="4"/>
      <c r="I248" s="4"/>
      <c r="J248" s="4"/>
    </row>
    <row r="249" spans="6:10" ht="12.75">
      <c r="F249" s="4"/>
      <c r="G249" s="4"/>
      <c r="H249" s="4"/>
      <c r="I249" s="4"/>
      <c r="J249" s="4"/>
    </row>
    <row r="250" spans="6:10" ht="12.75">
      <c r="F250" s="4"/>
      <c r="G250" s="4"/>
      <c r="H250" s="4"/>
      <c r="I250" s="4"/>
      <c r="J250" s="4"/>
    </row>
    <row r="251" spans="6:10" ht="12.75">
      <c r="F251" s="4"/>
      <c r="G251" s="4"/>
      <c r="H251" s="4"/>
      <c r="I251" s="4"/>
      <c r="J251" s="4"/>
    </row>
    <row r="252" spans="6:10" ht="12.75">
      <c r="F252" s="4"/>
      <c r="G252" s="4"/>
      <c r="H252" s="4"/>
      <c r="I252" s="4"/>
      <c r="J252" s="4"/>
    </row>
    <row r="253" spans="6:10" ht="12.75">
      <c r="F253" s="4"/>
      <c r="G253" s="4"/>
      <c r="H253" s="4"/>
      <c r="I253" s="4"/>
      <c r="J253" s="4"/>
    </row>
    <row r="254" spans="6:10" ht="12.75">
      <c r="F254" s="4"/>
      <c r="G254" s="4"/>
      <c r="H254" s="4"/>
      <c r="I254" s="4"/>
      <c r="J254" s="4"/>
    </row>
    <row r="255" spans="6:10" ht="12.75">
      <c r="F255" s="4"/>
      <c r="G255" s="4"/>
      <c r="H255" s="4"/>
      <c r="I255" s="4"/>
      <c r="J255" s="4"/>
    </row>
    <row r="256" spans="6:10" ht="12.75">
      <c r="F256" s="4"/>
      <c r="G256" s="4"/>
      <c r="H256" s="4"/>
      <c r="I256" s="4"/>
      <c r="J256" s="4"/>
    </row>
    <row r="257" spans="6:10" ht="12.75">
      <c r="F257" s="4"/>
      <c r="G257" s="4"/>
      <c r="H257" s="4"/>
      <c r="I257" s="4"/>
      <c r="J257" s="4"/>
    </row>
    <row r="258" spans="6:10" ht="12.75">
      <c r="F258" s="4"/>
      <c r="G258" s="4"/>
      <c r="H258" s="4"/>
      <c r="I258" s="4"/>
      <c r="J258" s="4"/>
    </row>
    <row r="259" spans="6:10" ht="12.75">
      <c r="F259" s="4"/>
      <c r="G259" s="4"/>
      <c r="H259" s="4"/>
      <c r="I259" s="4"/>
      <c r="J259" s="4"/>
    </row>
    <row r="260" spans="6:10" ht="12.75">
      <c r="F260" s="4"/>
      <c r="G260" s="4"/>
      <c r="H260" s="4"/>
      <c r="I260" s="4"/>
      <c r="J260" s="4"/>
    </row>
    <row r="261" spans="6:10" ht="12.75">
      <c r="F261" s="4"/>
      <c r="G261" s="4"/>
      <c r="H261" s="4"/>
      <c r="I261" s="4"/>
      <c r="J261" s="4"/>
    </row>
    <row r="262" spans="6:10" ht="12.75">
      <c r="F262" s="4"/>
      <c r="G262" s="4"/>
      <c r="H262" s="4"/>
      <c r="I262" s="4"/>
      <c r="J262" s="4"/>
    </row>
    <row r="263" spans="6:10" ht="12.75">
      <c r="F263" s="4"/>
      <c r="G263" s="4"/>
      <c r="H263" s="4"/>
      <c r="I263" s="4"/>
      <c r="J263" s="4"/>
    </row>
    <row r="264" spans="6:10" ht="12.75">
      <c r="F264" s="4"/>
      <c r="G264" s="4"/>
      <c r="H264" s="4"/>
      <c r="I264" s="4"/>
      <c r="J264" s="4"/>
    </row>
    <row r="265" spans="6:10" ht="12.75">
      <c r="F265" s="4"/>
      <c r="G265" s="4"/>
      <c r="H265" s="4"/>
      <c r="I265" s="4"/>
      <c r="J265" s="4"/>
    </row>
    <row r="266" spans="6:10" ht="12.75">
      <c r="F266" s="4"/>
      <c r="G266" s="4"/>
      <c r="H266" s="4"/>
      <c r="I266" s="4"/>
      <c r="J266" s="4"/>
    </row>
    <row r="267" spans="6:10" ht="12.75">
      <c r="F267" s="4"/>
      <c r="G267" s="4"/>
      <c r="H267" s="4"/>
      <c r="I267" s="4"/>
      <c r="J267" s="4"/>
    </row>
    <row r="268" spans="6:10" ht="12.75">
      <c r="F268" s="4"/>
      <c r="G268" s="4"/>
      <c r="H268" s="4"/>
      <c r="I268" s="4"/>
      <c r="J268" s="4"/>
    </row>
    <row r="269" spans="6:10" ht="12.75">
      <c r="F269" s="4"/>
      <c r="G269" s="4"/>
      <c r="H269" s="4"/>
      <c r="I269" s="4"/>
      <c r="J269" s="4"/>
    </row>
    <row r="270" spans="6:10" ht="12.75">
      <c r="F270" s="4"/>
      <c r="G270" s="4"/>
      <c r="H270" s="4"/>
      <c r="I270" s="4"/>
      <c r="J270" s="4"/>
    </row>
    <row r="271" spans="6:10" ht="12.75">
      <c r="F271" s="4"/>
      <c r="G271" s="4"/>
      <c r="H271" s="4"/>
      <c r="I271" s="4"/>
      <c r="J271" s="4"/>
    </row>
    <row r="272" spans="6:10" ht="12.75">
      <c r="F272" s="4"/>
      <c r="G272" s="4"/>
      <c r="H272" s="4"/>
      <c r="I272" s="4"/>
      <c r="J272" s="4"/>
    </row>
    <row r="273" spans="6:10" ht="12.75">
      <c r="F273" s="4"/>
      <c r="G273" s="4"/>
      <c r="H273" s="4"/>
      <c r="I273" s="4"/>
      <c r="J273" s="4"/>
    </row>
    <row r="274" spans="6:10" ht="12.75">
      <c r="F274" s="4"/>
      <c r="G274" s="4"/>
      <c r="H274" s="4"/>
      <c r="I274" s="4"/>
      <c r="J274" s="4"/>
    </row>
    <row r="275" spans="6:10" ht="12.75">
      <c r="F275" s="4"/>
      <c r="G275" s="4"/>
      <c r="H275" s="4"/>
      <c r="I275" s="4"/>
      <c r="J275" s="4"/>
    </row>
    <row r="276" spans="6:10" ht="12.75">
      <c r="F276" s="4"/>
      <c r="G276" s="4"/>
      <c r="H276" s="4"/>
      <c r="I276" s="4"/>
      <c r="J276" s="4"/>
    </row>
    <row r="277" spans="6:10" ht="12.75">
      <c r="F277" s="4"/>
      <c r="G277" s="4"/>
      <c r="H277" s="4"/>
      <c r="I277" s="4"/>
      <c r="J277" s="4"/>
    </row>
    <row r="278" spans="6:10" ht="12.75">
      <c r="F278" s="4"/>
      <c r="G278" s="4"/>
      <c r="H278" s="4"/>
      <c r="I278" s="4"/>
      <c r="J278" s="4"/>
    </row>
    <row r="279" spans="6:10" ht="12.75">
      <c r="F279" s="4"/>
      <c r="G279" s="4"/>
      <c r="H279" s="4"/>
      <c r="I279" s="4"/>
      <c r="J279" s="4"/>
    </row>
    <row r="280" spans="6:10" ht="12.75">
      <c r="F280" s="4"/>
      <c r="G280" s="4"/>
      <c r="H280" s="4"/>
      <c r="I280" s="4"/>
      <c r="J280" s="4"/>
    </row>
    <row r="281" spans="6:10" ht="12.75">
      <c r="F281" s="4"/>
      <c r="G281" s="4"/>
      <c r="H281" s="4"/>
      <c r="I281" s="4"/>
      <c r="J281" s="4"/>
    </row>
    <row r="282" spans="6:10" ht="12.75">
      <c r="F282" s="4"/>
      <c r="G282" s="4"/>
      <c r="H282" s="4"/>
      <c r="I282" s="4"/>
      <c r="J282" s="4"/>
    </row>
    <row r="283" spans="6:10" ht="12.75">
      <c r="F283" s="4"/>
      <c r="G283" s="4"/>
      <c r="H283" s="4"/>
      <c r="I283" s="4"/>
      <c r="J283" s="4"/>
    </row>
    <row r="284" spans="6:10" ht="12.75">
      <c r="F284" s="4"/>
      <c r="G284" s="4"/>
      <c r="H284" s="4"/>
      <c r="I284" s="4"/>
      <c r="J284" s="4"/>
    </row>
  </sheetData>
  <printOptions horizontalCentered="1" verticalCentered="1"/>
  <pageMargins left="1" right="0.5" top="0.5" bottom="0.5" header="0.5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7"/>
  <sheetViews>
    <sheetView zoomScale="75" zoomScaleNormal="75" workbookViewId="0" topLeftCell="A56">
      <selection activeCell="C2" sqref="C2"/>
    </sheetView>
  </sheetViews>
  <sheetFormatPr defaultColWidth="9.140625" defaultRowHeight="12.75"/>
  <cols>
    <col min="1" max="1" width="4.7109375" style="1" customWidth="1"/>
    <col min="2" max="2" width="3.28125" style="1" customWidth="1"/>
    <col min="3" max="3" width="6.421875" style="1" customWidth="1"/>
    <col min="4" max="4" width="9.140625" style="1" customWidth="1"/>
    <col min="5" max="5" width="38.57421875" style="1" customWidth="1"/>
    <col min="6" max="6" width="16.7109375" style="1" customWidth="1"/>
    <col min="7" max="7" width="2.57421875" style="1" customWidth="1"/>
    <col min="8" max="8" width="10.57421875" style="1" customWidth="1"/>
    <col min="9" max="9" width="2.57421875" style="1" customWidth="1"/>
    <col min="10" max="10" width="16.7109375" style="1" customWidth="1"/>
    <col min="11" max="11" width="2.7109375" style="1" customWidth="1"/>
    <col min="12" max="12" width="16.7109375" style="1" customWidth="1"/>
    <col min="13" max="16384" width="9.140625" style="1" customWidth="1"/>
  </cols>
  <sheetData>
    <row r="1" spans="5:6" s="11" customFormat="1" ht="21" customHeight="1">
      <c r="E1" s="11" t="s">
        <v>51</v>
      </c>
      <c r="F1" s="12" t="s">
        <v>51</v>
      </c>
    </row>
    <row r="2" s="15" customFormat="1" ht="27.75">
      <c r="E2" s="15" t="s">
        <v>52</v>
      </c>
    </row>
    <row r="3" spans="5:6" s="7" customFormat="1" ht="12.75">
      <c r="E3" s="10" t="s">
        <v>51</v>
      </c>
      <c r="F3" s="7" t="s">
        <v>54</v>
      </c>
    </row>
    <row r="4" spans="5:6" s="7" customFormat="1" ht="12.75">
      <c r="E4" s="10" t="s">
        <v>51</v>
      </c>
      <c r="F4" s="7" t="s">
        <v>55</v>
      </c>
    </row>
    <row r="5" s="7" customFormat="1" ht="12.75"/>
    <row r="6" s="13" customFormat="1" ht="18" customHeight="1">
      <c r="C6" s="13" t="s">
        <v>53</v>
      </c>
    </row>
    <row r="7" s="8" customFormat="1" ht="12.75" customHeight="1">
      <c r="E7" s="8" t="s">
        <v>56</v>
      </c>
    </row>
    <row r="8" s="14" customFormat="1" ht="12.75" customHeight="1"/>
    <row r="9" s="7" customFormat="1" ht="12.75"/>
    <row r="10" spans="2:5" s="16" customFormat="1" ht="15">
      <c r="B10" s="14" t="s">
        <v>7</v>
      </c>
      <c r="C10" s="14"/>
      <c r="D10" s="14"/>
      <c r="E10" s="14"/>
    </row>
    <row r="11" s="16" customFormat="1" ht="14.25"/>
    <row r="12" spans="6:10" s="17" customFormat="1" ht="15">
      <c r="F12" s="17" t="s">
        <v>51</v>
      </c>
      <c r="J12" s="17" t="s">
        <v>51</v>
      </c>
    </row>
    <row r="13" spans="6:10" s="16" customFormat="1" ht="15">
      <c r="F13" s="17" t="s">
        <v>8</v>
      </c>
      <c r="G13" s="17"/>
      <c r="H13" s="17"/>
      <c r="I13" s="14"/>
      <c r="J13" s="17" t="s">
        <v>9</v>
      </c>
    </row>
    <row r="14" spans="6:10" s="16" customFormat="1" ht="15">
      <c r="F14" s="17" t="s">
        <v>1</v>
      </c>
      <c r="G14" s="17"/>
      <c r="H14" s="17"/>
      <c r="I14" s="14"/>
      <c r="J14" s="17" t="s">
        <v>10</v>
      </c>
    </row>
    <row r="15" spans="6:10" s="16" customFormat="1" ht="15">
      <c r="F15" s="17" t="s">
        <v>3</v>
      </c>
      <c r="G15" s="17"/>
      <c r="H15" s="17"/>
      <c r="I15" s="14"/>
      <c r="J15" s="17" t="s">
        <v>11</v>
      </c>
    </row>
    <row r="16" spans="6:10" s="16" customFormat="1" ht="15">
      <c r="F16" s="18" t="s">
        <v>49</v>
      </c>
      <c r="G16" s="18"/>
      <c r="H16" s="18"/>
      <c r="I16" s="14"/>
      <c r="J16" s="18" t="s">
        <v>50</v>
      </c>
    </row>
    <row r="17" spans="6:10" s="16" customFormat="1" ht="15">
      <c r="F17" s="17" t="s">
        <v>4</v>
      </c>
      <c r="G17" s="17"/>
      <c r="H17" s="17"/>
      <c r="I17" s="14"/>
      <c r="J17" s="17" t="s">
        <v>4</v>
      </c>
    </row>
    <row r="18" s="16" customFormat="1" ht="14.25"/>
    <row r="19" s="16" customFormat="1" ht="14.25"/>
    <row r="20" s="16" customFormat="1" ht="14.25"/>
    <row r="21" s="16" customFormat="1" ht="14.25"/>
    <row r="22" spans="2:10" s="16" customFormat="1" ht="14.25">
      <c r="B22" s="28" t="s">
        <v>12</v>
      </c>
      <c r="C22" s="16" t="s">
        <v>13</v>
      </c>
      <c r="F22" s="29">
        <v>40599</v>
      </c>
      <c r="G22" s="29"/>
      <c r="H22" s="29"/>
      <c r="I22" s="29"/>
      <c r="J22" s="29">
        <v>34988</v>
      </c>
    </row>
    <row r="23" spans="2:10" s="16" customFormat="1" ht="14.25">
      <c r="B23" s="28" t="s">
        <v>14</v>
      </c>
      <c r="C23" s="16" t="s">
        <v>42</v>
      </c>
      <c r="F23" s="29">
        <v>2695</v>
      </c>
      <c r="G23" s="29"/>
      <c r="H23" s="29"/>
      <c r="I23" s="29"/>
      <c r="J23" s="29">
        <v>216</v>
      </c>
    </row>
    <row r="24" spans="2:10" s="16" customFormat="1" ht="14.25">
      <c r="B24" s="28" t="s">
        <v>15</v>
      </c>
      <c r="C24" s="16" t="s">
        <v>17</v>
      </c>
      <c r="F24" s="29">
        <v>7</v>
      </c>
      <c r="G24" s="29"/>
      <c r="H24" s="29"/>
      <c r="I24" s="29"/>
      <c r="J24" s="29">
        <v>7</v>
      </c>
    </row>
    <row r="25" spans="2:10" s="16" customFormat="1" ht="14.25">
      <c r="B25" s="28" t="s">
        <v>16</v>
      </c>
      <c r="C25" s="16" t="s">
        <v>18</v>
      </c>
      <c r="F25" s="29">
        <f>1542+941</f>
        <v>2483</v>
      </c>
      <c r="G25" s="29"/>
      <c r="H25" s="29"/>
      <c r="I25" s="29"/>
      <c r="J25" s="29">
        <f>1682+630</f>
        <v>2312</v>
      </c>
    </row>
    <row r="26" spans="2:10" s="16" customFormat="1" ht="14.25">
      <c r="B26" s="19"/>
      <c r="F26" s="29"/>
      <c r="G26" s="29"/>
      <c r="H26" s="29"/>
      <c r="I26" s="29"/>
      <c r="J26" s="29"/>
    </row>
    <row r="27" spans="6:10" s="16" customFormat="1" ht="14.25">
      <c r="F27" s="29"/>
      <c r="G27" s="29"/>
      <c r="H27" s="29"/>
      <c r="I27" s="29"/>
      <c r="J27" s="29"/>
    </row>
    <row r="28" spans="2:10" s="16" customFormat="1" ht="14.25">
      <c r="B28" s="19">
        <f>5</f>
        <v>5</v>
      </c>
      <c r="C28" s="16" t="s">
        <v>19</v>
      </c>
      <c r="F28" s="29"/>
      <c r="G28" s="29"/>
      <c r="H28" s="29"/>
      <c r="I28" s="29"/>
      <c r="J28" s="29"/>
    </row>
    <row r="29" spans="2:10" s="16" customFormat="1" ht="14.25">
      <c r="B29" s="16" t="s">
        <v>51</v>
      </c>
      <c r="D29" s="30" t="s">
        <v>20</v>
      </c>
      <c r="E29" s="30"/>
      <c r="F29" s="29">
        <v>15481</v>
      </c>
      <c r="G29" s="29"/>
      <c r="H29" s="29"/>
      <c r="I29" s="29"/>
      <c r="J29" s="29">
        <v>12110</v>
      </c>
    </row>
    <row r="30" spans="4:10" s="16" customFormat="1" ht="14.25">
      <c r="D30" s="30" t="s">
        <v>26</v>
      </c>
      <c r="E30" s="30"/>
      <c r="F30" s="29">
        <v>16812</v>
      </c>
      <c r="G30" s="29"/>
      <c r="H30" s="29"/>
      <c r="I30" s="29"/>
      <c r="J30" s="29">
        <v>12850</v>
      </c>
    </row>
    <row r="31" spans="4:10" s="16" customFormat="1" ht="14.25">
      <c r="D31" s="30" t="s">
        <v>22</v>
      </c>
      <c r="E31" s="30"/>
      <c r="F31" s="29">
        <v>1339</v>
      </c>
      <c r="G31" s="29"/>
      <c r="H31" s="29"/>
      <c r="I31" s="29"/>
      <c r="J31" s="29">
        <v>2452</v>
      </c>
    </row>
    <row r="32" spans="4:10" s="16" customFormat="1" ht="14.25">
      <c r="D32" s="30" t="s">
        <v>23</v>
      </c>
      <c r="E32" s="30"/>
      <c r="F32" s="29">
        <f>1317-751</f>
        <v>566</v>
      </c>
      <c r="G32" s="29"/>
      <c r="H32" s="29"/>
      <c r="I32" s="29"/>
      <c r="J32" s="29">
        <v>750</v>
      </c>
    </row>
    <row r="33" spans="4:10" s="16" customFormat="1" ht="14.25">
      <c r="D33" s="30" t="s">
        <v>43</v>
      </c>
      <c r="E33" s="30"/>
      <c r="F33" s="29">
        <v>7113</v>
      </c>
      <c r="G33" s="29"/>
      <c r="H33" s="29"/>
      <c r="I33" s="29"/>
      <c r="J33" s="29">
        <v>5243</v>
      </c>
    </row>
    <row r="34" spans="4:10" s="16" customFormat="1" ht="14.25">
      <c r="D34" s="30" t="s">
        <v>44</v>
      </c>
      <c r="F34" s="29">
        <v>1133</v>
      </c>
      <c r="G34" s="29"/>
      <c r="H34" s="29"/>
      <c r="I34" s="29"/>
      <c r="J34" s="29"/>
    </row>
    <row r="35" spans="6:10" s="16" customFormat="1" ht="14.25">
      <c r="F35" s="29"/>
      <c r="G35" s="29"/>
      <c r="H35" s="29"/>
      <c r="I35" s="29"/>
      <c r="J35" s="29"/>
    </row>
    <row r="36" spans="6:10" s="16" customFormat="1" ht="14.25">
      <c r="F36" s="29"/>
      <c r="G36" s="29"/>
      <c r="H36" s="29"/>
      <c r="I36" s="29"/>
      <c r="J36" s="29"/>
    </row>
    <row r="37" spans="2:10" s="16" customFormat="1" ht="14.25">
      <c r="B37" s="19">
        <f>6</f>
        <v>6</v>
      </c>
      <c r="C37" s="16" t="s">
        <v>24</v>
      </c>
      <c r="F37" s="29"/>
      <c r="G37" s="29"/>
      <c r="H37" s="29"/>
      <c r="I37" s="29"/>
      <c r="J37" s="29"/>
    </row>
    <row r="38" spans="4:10" s="16" customFormat="1" ht="14.25">
      <c r="D38" s="30" t="s">
        <v>25</v>
      </c>
      <c r="E38" s="30"/>
      <c r="F38" s="29">
        <v>18779</v>
      </c>
      <c r="G38" s="29"/>
      <c r="H38" s="29"/>
      <c r="I38" s="29"/>
      <c r="J38" s="29">
        <v>11590</v>
      </c>
    </row>
    <row r="39" spans="4:10" s="16" customFormat="1" ht="14.25">
      <c r="D39" s="30" t="s">
        <v>21</v>
      </c>
      <c r="E39" s="30"/>
      <c r="F39" s="29">
        <v>9115</v>
      </c>
      <c r="G39" s="29"/>
      <c r="H39" s="29"/>
      <c r="I39" s="29"/>
      <c r="J39" s="29">
        <v>6117</v>
      </c>
    </row>
    <row r="40" spans="4:10" s="16" customFormat="1" ht="14.25">
      <c r="D40" s="30" t="s">
        <v>27</v>
      </c>
      <c r="E40" s="30"/>
      <c r="F40" s="29">
        <v>7852</v>
      </c>
      <c r="G40" s="29"/>
      <c r="H40" s="29"/>
      <c r="I40" s="29"/>
      <c r="J40" s="29">
        <v>3261</v>
      </c>
    </row>
    <row r="41" spans="4:10" s="16" customFormat="1" ht="14.25">
      <c r="D41" s="30" t="s">
        <v>28</v>
      </c>
      <c r="E41" s="30"/>
      <c r="F41" s="29">
        <f>+-136</f>
        <v>-136</v>
      </c>
      <c r="G41" s="29"/>
      <c r="H41" s="29"/>
      <c r="I41" s="29"/>
      <c r="J41" s="29">
        <v>605</v>
      </c>
    </row>
    <row r="42" spans="4:10" s="16" customFormat="1" ht="14.25">
      <c r="D42" s="30" t="s">
        <v>45</v>
      </c>
      <c r="E42" s="30"/>
      <c r="F42" s="29">
        <v>15</v>
      </c>
      <c r="G42" s="29"/>
      <c r="H42" s="29"/>
      <c r="I42" s="29"/>
      <c r="J42" s="29">
        <v>393</v>
      </c>
    </row>
    <row r="43" spans="4:10" s="16" customFormat="1" ht="14.25">
      <c r="D43" s="30" t="s">
        <v>46</v>
      </c>
      <c r="E43" s="30"/>
      <c r="F43" s="29">
        <v>1186</v>
      </c>
      <c r="G43" s="29"/>
      <c r="H43" s="29"/>
      <c r="I43" s="29"/>
      <c r="J43" s="29"/>
    </row>
    <row r="44" spans="4:10" s="16" customFormat="1" ht="14.25">
      <c r="D44" s="30" t="s">
        <v>47</v>
      </c>
      <c r="E44" s="30"/>
      <c r="F44" s="29">
        <v>2422</v>
      </c>
      <c r="G44" s="29"/>
      <c r="H44" s="29"/>
      <c r="I44" s="29"/>
      <c r="J44" s="29">
        <v>945</v>
      </c>
    </row>
    <row r="45" spans="4:10" s="16" customFormat="1" ht="14.25">
      <c r="D45" s="30" t="s">
        <v>48</v>
      </c>
      <c r="E45" s="30"/>
      <c r="F45" s="29">
        <v>765</v>
      </c>
      <c r="G45" s="29"/>
      <c r="H45" s="29"/>
      <c r="I45" s="29"/>
      <c r="J45" s="29">
        <v>1282</v>
      </c>
    </row>
    <row r="46" spans="6:10" s="16" customFormat="1" ht="14.25">
      <c r="F46" s="29"/>
      <c r="G46" s="29"/>
      <c r="H46" s="29"/>
      <c r="I46" s="29"/>
      <c r="J46" s="29"/>
    </row>
    <row r="47" spans="6:10" s="16" customFormat="1" ht="14.25">
      <c r="F47" s="29"/>
      <c r="G47" s="29"/>
      <c r="H47" s="29"/>
      <c r="I47" s="29"/>
      <c r="J47" s="29"/>
    </row>
    <row r="48" spans="2:10" s="16" customFormat="1" ht="14.25">
      <c r="B48" s="19">
        <f>7</f>
        <v>7</v>
      </c>
      <c r="C48" s="16" t="s">
        <v>29</v>
      </c>
      <c r="F48" s="29">
        <f>SUM(F29:F34)-SUM(F38:F45)</f>
        <v>2446</v>
      </c>
      <c r="G48" s="29"/>
      <c r="H48" s="29"/>
      <c r="I48" s="29"/>
      <c r="J48" s="29">
        <v>9212</v>
      </c>
    </row>
    <row r="49" spans="6:10" s="16" customFormat="1" ht="14.25">
      <c r="F49" s="29"/>
      <c r="G49" s="29"/>
      <c r="H49" s="29"/>
      <c r="I49" s="29"/>
      <c r="J49" s="29"/>
    </row>
    <row r="50" spans="2:10" s="16" customFormat="1" ht="14.25">
      <c r="B50" s="19">
        <f>8</f>
        <v>8</v>
      </c>
      <c r="C50" s="16" t="s">
        <v>30</v>
      </c>
      <c r="F50" s="29"/>
      <c r="G50" s="29"/>
      <c r="H50" s="29"/>
      <c r="I50" s="29"/>
      <c r="J50" s="29"/>
    </row>
    <row r="51" spans="3:10" s="16" customFormat="1" ht="14.25">
      <c r="C51" s="16" t="s">
        <v>31</v>
      </c>
      <c r="F51" s="29">
        <v>25000</v>
      </c>
      <c r="G51" s="29"/>
      <c r="H51" s="29"/>
      <c r="I51" s="29"/>
      <c r="J51" s="29">
        <v>25000</v>
      </c>
    </row>
    <row r="52" spans="3:10" s="16" customFormat="1" ht="14.25">
      <c r="C52" s="16" t="s">
        <v>32</v>
      </c>
      <c r="F52" s="29"/>
      <c r="G52" s="29"/>
      <c r="H52" s="29"/>
      <c r="I52" s="29"/>
      <c r="J52" s="29"/>
    </row>
    <row r="53" spans="4:10" s="16" customFormat="1" ht="14.25">
      <c r="D53" s="30" t="s">
        <v>33</v>
      </c>
      <c r="E53" s="30"/>
      <c r="F53" s="29">
        <v>2730</v>
      </c>
      <c r="G53" s="29"/>
      <c r="H53" s="29"/>
      <c r="I53" s="29"/>
      <c r="J53" s="29">
        <v>2730</v>
      </c>
    </row>
    <row r="54" spans="4:10" s="16" customFormat="1" ht="14.25">
      <c r="D54" s="30" t="s">
        <v>34</v>
      </c>
      <c r="E54" s="30"/>
      <c r="F54" s="29"/>
      <c r="G54" s="29"/>
      <c r="H54" s="29"/>
      <c r="I54" s="29"/>
      <c r="J54" s="29"/>
    </row>
    <row r="55" spans="4:10" s="16" customFormat="1" ht="14.25">
      <c r="D55" s="30" t="s">
        <v>35</v>
      </c>
      <c r="E55" s="30"/>
      <c r="F55" s="29"/>
      <c r="G55" s="29"/>
      <c r="H55" s="29"/>
      <c r="I55" s="29"/>
      <c r="J55" s="29"/>
    </row>
    <row r="56" spans="4:10" s="16" customFormat="1" ht="14.25">
      <c r="D56" s="30" t="s">
        <v>36</v>
      </c>
      <c r="E56" s="30"/>
      <c r="F56" s="29"/>
      <c r="G56" s="29"/>
      <c r="H56" s="29"/>
      <c r="I56" s="29"/>
      <c r="J56" s="29"/>
    </row>
    <row r="57" spans="4:10" s="16" customFormat="1" ht="14.25">
      <c r="D57" s="30" t="s">
        <v>37</v>
      </c>
      <c r="E57" s="30"/>
      <c r="F57" s="29">
        <v>107</v>
      </c>
      <c r="G57" s="29"/>
      <c r="H57" s="29"/>
      <c r="I57" s="29"/>
      <c r="J57" s="29">
        <v>3603</v>
      </c>
    </row>
    <row r="58" spans="4:10" s="16" customFormat="1" ht="14.25">
      <c r="D58" s="30" t="s">
        <v>38</v>
      </c>
      <c r="E58" s="30"/>
      <c r="F58" s="29"/>
      <c r="G58" s="29"/>
      <c r="H58" s="29"/>
      <c r="I58" s="29"/>
      <c r="J58" s="29"/>
    </row>
    <row r="59" spans="6:10" s="16" customFormat="1" ht="14.25">
      <c r="F59" s="29"/>
      <c r="G59" s="29"/>
      <c r="H59" s="29"/>
      <c r="I59" s="29"/>
      <c r="J59" s="29"/>
    </row>
    <row r="60" spans="2:10" s="16" customFormat="1" ht="14.25">
      <c r="B60" s="19">
        <f>9</f>
        <v>9</v>
      </c>
      <c r="C60" s="16" t="s">
        <v>39</v>
      </c>
      <c r="F60" s="29">
        <v>6387</v>
      </c>
      <c r="G60" s="29"/>
      <c r="H60" s="29"/>
      <c r="I60" s="29"/>
      <c r="J60" s="29">
        <v>6435</v>
      </c>
    </row>
    <row r="61" spans="2:10" s="16" customFormat="1" ht="14.25">
      <c r="B61" s="19">
        <f>10</f>
        <v>10</v>
      </c>
      <c r="C61" s="16" t="s">
        <v>40</v>
      </c>
      <c r="F61" s="29">
        <v>12526</v>
      </c>
      <c r="G61" s="29"/>
      <c r="H61" s="29"/>
      <c r="I61" s="29"/>
      <c r="J61" s="29">
        <v>7564</v>
      </c>
    </row>
    <row r="62" spans="2:10" s="16" customFormat="1" ht="14.25">
      <c r="B62" s="19">
        <f>11</f>
        <v>11</v>
      </c>
      <c r="C62" s="16" t="s">
        <v>41</v>
      </c>
      <c r="F62" s="29">
        <v>1430</v>
      </c>
      <c r="G62" s="29"/>
      <c r="H62" s="29"/>
      <c r="I62" s="29"/>
      <c r="J62" s="29">
        <v>1403</v>
      </c>
    </row>
    <row r="63" spans="2:10" s="16" customFormat="1" ht="14.25">
      <c r="B63" s="19"/>
      <c r="F63" s="29"/>
      <c r="G63" s="29"/>
      <c r="H63" s="29"/>
      <c r="I63" s="29"/>
      <c r="J63" s="29"/>
    </row>
    <row r="64" spans="2:10" s="16" customFormat="1" ht="15">
      <c r="B64" s="19">
        <f>12</f>
        <v>12</v>
      </c>
      <c r="C64" s="16" t="s">
        <v>87</v>
      </c>
      <c r="F64" s="31">
        <v>1.01416</v>
      </c>
      <c r="G64" s="31"/>
      <c r="H64" s="31"/>
      <c r="I64" s="32"/>
      <c r="J64" s="31">
        <v>1.16084</v>
      </c>
    </row>
    <row r="65" spans="6:10" s="16" customFormat="1" ht="14.25">
      <c r="F65" s="29"/>
      <c r="G65" s="29"/>
      <c r="H65" s="29"/>
      <c r="I65" s="29"/>
      <c r="J65" s="29"/>
    </row>
    <row r="66" spans="6:10" s="16" customFormat="1" ht="14.25">
      <c r="F66" s="29"/>
      <c r="G66" s="29"/>
      <c r="H66" s="29"/>
      <c r="I66" s="29"/>
      <c r="J66" s="29"/>
    </row>
    <row r="67" spans="6:10" s="16" customFormat="1" ht="14.25">
      <c r="F67" s="29"/>
      <c r="G67" s="29"/>
      <c r="H67" s="29"/>
      <c r="I67" s="29"/>
      <c r="J67" s="29"/>
    </row>
    <row r="68" spans="6:10" s="16" customFormat="1" ht="14.25">
      <c r="F68" s="29"/>
      <c r="G68" s="29"/>
      <c r="H68" s="29"/>
      <c r="I68" s="29"/>
      <c r="J68" s="29"/>
    </row>
    <row r="69" spans="6:10" s="16" customFormat="1" ht="14.25">
      <c r="F69" s="29"/>
      <c r="G69" s="29"/>
      <c r="H69" s="29"/>
      <c r="I69" s="29"/>
      <c r="J69" s="29"/>
    </row>
    <row r="70" spans="6:10" s="16" customFormat="1" ht="14.25">
      <c r="F70" s="29"/>
      <c r="G70" s="29"/>
      <c r="H70" s="29"/>
      <c r="I70" s="29"/>
      <c r="J70" s="29"/>
    </row>
    <row r="71" spans="6:10" s="16" customFormat="1" ht="14.25">
      <c r="F71" s="29"/>
      <c r="G71" s="29"/>
      <c r="H71" s="29"/>
      <c r="I71" s="29"/>
      <c r="J71" s="29"/>
    </row>
    <row r="72" spans="6:10" s="16" customFormat="1" ht="14.25">
      <c r="F72" s="29"/>
      <c r="G72" s="29"/>
      <c r="H72" s="29"/>
      <c r="I72" s="29"/>
      <c r="J72" s="29"/>
    </row>
    <row r="73" spans="6:10" s="16" customFormat="1" ht="14.25">
      <c r="F73" s="29"/>
      <c r="G73" s="29"/>
      <c r="H73" s="29"/>
      <c r="I73" s="29"/>
      <c r="J73" s="29"/>
    </row>
    <row r="74" spans="6:10" s="16" customFormat="1" ht="14.25">
      <c r="F74" s="29"/>
      <c r="G74" s="29"/>
      <c r="H74" s="29"/>
      <c r="I74" s="29"/>
      <c r="J74" s="29"/>
    </row>
    <row r="75" spans="6:10" s="16" customFormat="1" ht="14.25">
      <c r="F75" s="29"/>
      <c r="G75" s="29"/>
      <c r="H75" s="29"/>
      <c r="I75" s="29"/>
      <c r="J75" s="29"/>
    </row>
    <row r="76" spans="6:10" s="16" customFormat="1" ht="14.25">
      <c r="F76" s="29"/>
      <c r="G76" s="29"/>
      <c r="H76" s="29"/>
      <c r="I76" s="29"/>
      <c r="J76" s="29"/>
    </row>
    <row r="77" spans="6:10" s="16" customFormat="1" ht="14.25">
      <c r="F77" s="29"/>
      <c r="G77" s="29"/>
      <c r="H77" s="29"/>
      <c r="I77" s="29"/>
      <c r="J77" s="29"/>
    </row>
    <row r="78" spans="6:10" s="16" customFormat="1" ht="14.25">
      <c r="F78" s="29"/>
      <c r="G78" s="29"/>
      <c r="H78" s="29"/>
      <c r="I78" s="29"/>
      <c r="J78" s="29"/>
    </row>
    <row r="79" spans="6:10" s="16" customFormat="1" ht="14.25">
      <c r="F79" s="29"/>
      <c r="G79" s="29"/>
      <c r="H79" s="29"/>
      <c r="I79" s="29"/>
      <c r="J79" s="29"/>
    </row>
    <row r="80" spans="6:10" s="16" customFormat="1" ht="14.25">
      <c r="F80" s="29"/>
      <c r="G80" s="29"/>
      <c r="H80" s="29"/>
      <c r="I80" s="29"/>
      <c r="J80" s="29"/>
    </row>
    <row r="81" spans="6:10" s="7" customFormat="1" ht="12.75">
      <c r="F81" s="9"/>
      <c r="G81" s="9"/>
      <c r="H81" s="9"/>
      <c r="I81" s="9"/>
      <c r="J81" s="9"/>
    </row>
    <row r="82" spans="2:10" ht="15">
      <c r="B82" s="5"/>
      <c r="C82" s="5"/>
      <c r="D82" s="5"/>
      <c r="E82" s="5"/>
      <c r="F82" s="6"/>
      <c r="G82" s="6"/>
      <c r="H82" s="6"/>
      <c r="I82" s="6"/>
      <c r="J82" s="6"/>
    </row>
    <row r="83" spans="2:10" ht="15">
      <c r="B83" s="5"/>
      <c r="C83" s="5"/>
      <c r="D83" s="5"/>
      <c r="E83" s="5"/>
      <c r="F83" s="6"/>
      <c r="G83" s="6"/>
      <c r="H83" s="6"/>
      <c r="I83" s="6"/>
      <c r="J83" s="6"/>
    </row>
    <row r="84" spans="2:10" ht="15">
      <c r="B84" s="5"/>
      <c r="C84" s="5"/>
      <c r="D84" s="5"/>
      <c r="E84" s="5"/>
      <c r="F84" s="6"/>
      <c r="G84" s="6"/>
      <c r="H84" s="6"/>
      <c r="I84" s="6"/>
      <c r="J84" s="6"/>
    </row>
    <row r="85" spans="2:10" ht="15">
      <c r="B85" s="5"/>
      <c r="C85" s="5"/>
      <c r="D85" s="5"/>
      <c r="E85" s="5"/>
      <c r="F85" s="6"/>
      <c r="G85" s="6"/>
      <c r="H85" s="6"/>
      <c r="I85" s="6"/>
      <c r="J85" s="6"/>
    </row>
    <row r="86" spans="2:10" ht="15">
      <c r="B86" s="5"/>
      <c r="C86" s="5"/>
      <c r="D86" s="5"/>
      <c r="E86" s="5"/>
      <c r="F86" s="6"/>
      <c r="G86" s="6"/>
      <c r="H86" s="6"/>
      <c r="I86" s="6"/>
      <c r="J86" s="6"/>
    </row>
    <row r="87" spans="2:10" ht="15">
      <c r="B87" s="5"/>
      <c r="C87" s="5"/>
      <c r="D87" s="5"/>
      <c r="E87" s="5"/>
      <c r="F87" s="6"/>
      <c r="G87" s="6"/>
      <c r="H87" s="6"/>
      <c r="I87" s="6"/>
      <c r="J87" s="6"/>
    </row>
    <row r="88" spans="2:10" ht="15">
      <c r="B88" s="5"/>
      <c r="C88" s="5"/>
      <c r="D88" s="5"/>
      <c r="E88" s="5"/>
      <c r="F88" s="6"/>
      <c r="G88" s="6"/>
      <c r="H88" s="6"/>
      <c r="I88" s="6"/>
      <c r="J88" s="6"/>
    </row>
    <row r="89" spans="2:10" ht="15">
      <c r="B89" s="5"/>
      <c r="C89" s="5"/>
      <c r="D89" s="5"/>
      <c r="E89" s="5"/>
      <c r="F89" s="6"/>
      <c r="G89" s="6"/>
      <c r="H89" s="6"/>
      <c r="I89" s="6"/>
      <c r="J89" s="6"/>
    </row>
    <row r="90" spans="6:10" ht="12.75">
      <c r="F90" s="3"/>
      <c r="G90" s="3"/>
      <c r="H90" s="3"/>
      <c r="I90" s="3"/>
      <c r="J90" s="3"/>
    </row>
    <row r="91" spans="6:10" ht="12.75">
      <c r="F91" s="3"/>
      <c r="G91" s="3"/>
      <c r="H91" s="3"/>
      <c r="I91" s="3"/>
      <c r="J91" s="3"/>
    </row>
    <row r="92" spans="6:10" ht="12.75">
      <c r="F92" s="3"/>
      <c r="G92" s="3"/>
      <c r="H92" s="3"/>
      <c r="I92" s="3"/>
      <c r="J92" s="3"/>
    </row>
    <row r="93" spans="6:10" ht="12.75">
      <c r="F93" s="3"/>
      <c r="G93" s="3"/>
      <c r="H93" s="3"/>
      <c r="I93" s="3"/>
      <c r="J93" s="3"/>
    </row>
    <row r="94" spans="6:10" ht="12.75">
      <c r="F94" s="3"/>
      <c r="G94" s="3"/>
      <c r="H94" s="3"/>
      <c r="I94" s="3"/>
      <c r="J94" s="3"/>
    </row>
    <row r="95" spans="6:10" ht="12.75">
      <c r="F95" s="3"/>
      <c r="G95" s="3"/>
      <c r="H95" s="3"/>
      <c r="I95" s="3"/>
      <c r="J95" s="3"/>
    </row>
    <row r="96" spans="6:10" ht="12.75">
      <c r="F96" s="3"/>
      <c r="G96" s="3"/>
      <c r="H96" s="3"/>
      <c r="I96" s="3"/>
      <c r="J96" s="3"/>
    </row>
    <row r="97" spans="6:10" ht="12.75">
      <c r="F97" s="3"/>
      <c r="G97" s="3"/>
      <c r="H97" s="3"/>
      <c r="I97" s="3"/>
      <c r="J97" s="3"/>
    </row>
    <row r="98" spans="6:10" ht="12.75">
      <c r="F98" s="3"/>
      <c r="G98" s="3"/>
      <c r="H98" s="3"/>
      <c r="I98" s="3"/>
      <c r="J98" s="3"/>
    </row>
    <row r="99" spans="6:10" ht="12.75">
      <c r="F99" s="3"/>
      <c r="G99" s="3"/>
      <c r="H99" s="3"/>
      <c r="I99" s="3"/>
      <c r="J99" s="3"/>
    </row>
    <row r="100" spans="6:10" ht="12.75">
      <c r="F100" s="3"/>
      <c r="G100" s="3"/>
      <c r="H100" s="3"/>
      <c r="I100" s="3"/>
      <c r="J100" s="3"/>
    </row>
    <row r="101" spans="6:10" ht="12.75">
      <c r="F101" s="3"/>
      <c r="G101" s="3"/>
      <c r="H101" s="3"/>
      <c r="I101" s="3"/>
      <c r="J101" s="3"/>
    </row>
    <row r="102" spans="6:10" ht="12.75">
      <c r="F102" s="3"/>
      <c r="G102" s="3"/>
      <c r="H102" s="3"/>
      <c r="I102" s="3"/>
      <c r="J102" s="3"/>
    </row>
    <row r="103" spans="6:10" ht="12.75">
      <c r="F103" s="3"/>
      <c r="G103" s="3"/>
      <c r="H103" s="3"/>
      <c r="I103" s="3"/>
      <c r="J103" s="3"/>
    </row>
    <row r="104" spans="6:10" ht="12.75">
      <c r="F104" s="3"/>
      <c r="G104" s="3"/>
      <c r="H104" s="3"/>
      <c r="I104" s="3"/>
      <c r="J104" s="3"/>
    </row>
    <row r="105" spans="6:10" ht="12.75">
      <c r="F105" s="3"/>
      <c r="G105" s="3"/>
      <c r="H105" s="3"/>
      <c r="I105" s="3"/>
      <c r="J105" s="3"/>
    </row>
    <row r="106" spans="6:10" ht="12.75">
      <c r="F106" s="3"/>
      <c r="G106" s="3"/>
      <c r="H106" s="3"/>
      <c r="I106" s="3"/>
      <c r="J106" s="3"/>
    </row>
    <row r="107" spans="6:10" ht="12.75">
      <c r="F107" s="3"/>
      <c r="G107" s="3"/>
      <c r="H107" s="3"/>
      <c r="I107" s="3"/>
      <c r="J107" s="3"/>
    </row>
    <row r="108" spans="6:10" ht="12.75">
      <c r="F108" s="3"/>
      <c r="G108" s="3"/>
      <c r="H108" s="3"/>
      <c r="I108" s="3"/>
      <c r="J108" s="3"/>
    </row>
    <row r="109" spans="6:10" ht="12.75">
      <c r="F109" s="3"/>
      <c r="G109" s="3"/>
      <c r="H109" s="3"/>
      <c r="I109" s="3"/>
      <c r="J109" s="3"/>
    </row>
    <row r="110" spans="6:10" ht="12.75">
      <c r="F110" s="3"/>
      <c r="G110" s="3"/>
      <c r="H110" s="3"/>
      <c r="I110" s="3"/>
      <c r="J110" s="3"/>
    </row>
    <row r="111" spans="6:10" ht="12.75">
      <c r="F111" s="3"/>
      <c r="G111" s="3"/>
      <c r="H111" s="3"/>
      <c r="I111" s="3"/>
      <c r="J111" s="3"/>
    </row>
    <row r="112" spans="6:10" ht="12.75">
      <c r="F112" s="3"/>
      <c r="G112" s="3"/>
      <c r="H112" s="3"/>
      <c r="I112" s="3"/>
      <c r="J112" s="3"/>
    </row>
    <row r="113" spans="6:10" ht="12.75">
      <c r="F113" s="3"/>
      <c r="G113" s="3"/>
      <c r="H113" s="3"/>
      <c r="I113" s="3"/>
      <c r="J113" s="3"/>
    </row>
    <row r="114" spans="6:10" ht="12.75">
      <c r="F114" s="3"/>
      <c r="G114" s="3"/>
      <c r="H114" s="3"/>
      <c r="I114" s="3"/>
      <c r="J114" s="3"/>
    </row>
    <row r="115" spans="6:10" ht="12.75">
      <c r="F115" s="3"/>
      <c r="G115" s="3"/>
      <c r="H115" s="3"/>
      <c r="I115" s="3"/>
      <c r="J115" s="3"/>
    </row>
    <row r="116" spans="6:10" ht="12.75">
      <c r="F116" s="3"/>
      <c r="G116" s="3"/>
      <c r="H116" s="3"/>
      <c r="I116" s="3"/>
      <c r="J116" s="3"/>
    </row>
    <row r="117" spans="6:10" ht="12.75">
      <c r="F117" s="3"/>
      <c r="G117" s="3"/>
      <c r="H117" s="3"/>
      <c r="I117" s="3"/>
      <c r="J117" s="3"/>
    </row>
    <row r="118" spans="6:10" ht="12.75">
      <c r="F118" s="3"/>
      <c r="G118" s="3"/>
      <c r="H118" s="3"/>
      <c r="I118" s="3"/>
      <c r="J118" s="3"/>
    </row>
    <row r="119" spans="6:10" ht="12.75">
      <c r="F119" s="3"/>
      <c r="G119" s="3"/>
      <c r="H119" s="3"/>
      <c r="I119" s="3"/>
      <c r="J119" s="3"/>
    </row>
    <row r="120" spans="6:10" ht="12.75">
      <c r="F120" s="3"/>
      <c r="G120" s="3"/>
      <c r="H120" s="3"/>
      <c r="I120" s="3"/>
      <c r="J120" s="3"/>
    </row>
    <row r="121" spans="6:10" ht="12.75">
      <c r="F121" s="3"/>
      <c r="G121" s="3"/>
      <c r="H121" s="3"/>
      <c r="I121" s="3"/>
      <c r="J121" s="3"/>
    </row>
    <row r="122" spans="6:10" ht="12.75">
      <c r="F122" s="3"/>
      <c r="G122" s="3"/>
      <c r="H122" s="3"/>
      <c r="I122" s="3"/>
      <c r="J122" s="3"/>
    </row>
    <row r="123" spans="6:10" ht="12.75">
      <c r="F123" s="3"/>
      <c r="G123" s="3"/>
      <c r="H123" s="3"/>
      <c r="I123" s="3"/>
      <c r="J123" s="3"/>
    </row>
    <row r="124" spans="6:10" ht="12.75">
      <c r="F124" s="3"/>
      <c r="G124" s="3"/>
      <c r="H124" s="3"/>
      <c r="I124" s="3"/>
      <c r="J124" s="3"/>
    </row>
    <row r="125" spans="6:10" ht="12.75">
      <c r="F125" s="3"/>
      <c r="G125" s="3"/>
      <c r="H125" s="3"/>
      <c r="I125" s="3"/>
      <c r="J125" s="3"/>
    </row>
    <row r="126" spans="6:10" ht="12.75">
      <c r="F126" s="3"/>
      <c r="G126" s="3"/>
      <c r="H126" s="3"/>
      <c r="I126" s="3"/>
      <c r="J126" s="3"/>
    </row>
    <row r="127" spans="6:10" ht="12.75">
      <c r="F127" s="3"/>
      <c r="G127" s="3"/>
      <c r="H127" s="3"/>
      <c r="I127" s="3"/>
      <c r="J127" s="3"/>
    </row>
    <row r="128" spans="6:10" ht="12.75">
      <c r="F128" s="3"/>
      <c r="G128" s="3"/>
      <c r="H128" s="3"/>
      <c r="I128" s="3"/>
      <c r="J128" s="3"/>
    </row>
    <row r="129" spans="6:10" ht="12.75">
      <c r="F129" s="3"/>
      <c r="G129" s="3"/>
      <c r="H129" s="3"/>
      <c r="I129" s="3"/>
      <c r="J129" s="3"/>
    </row>
    <row r="130" spans="6:10" ht="12.75">
      <c r="F130" s="3"/>
      <c r="G130" s="3"/>
      <c r="H130" s="3"/>
      <c r="I130" s="3"/>
      <c r="J130" s="3"/>
    </row>
    <row r="131" spans="6:10" ht="12.75">
      <c r="F131" s="3"/>
      <c r="G131" s="3"/>
      <c r="H131" s="3"/>
      <c r="I131" s="3"/>
      <c r="J131" s="3"/>
    </row>
    <row r="132" spans="6:10" ht="12.75">
      <c r="F132" s="3"/>
      <c r="G132" s="3"/>
      <c r="H132" s="3"/>
      <c r="I132" s="3"/>
      <c r="J132" s="3"/>
    </row>
    <row r="133" spans="6:10" ht="12.75">
      <c r="F133" s="3"/>
      <c r="G133" s="3"/>
      <c r="H133" s="3"/>
      <c r="I133" s="3"/>
      <c r="J133" s="3"/>
    </row>
    <row r="134" spans="6:10" ht="12.75">
      <c r="F134" s="3"/>
      <c r="G134" s="3"/>
      <c r="H134" s="3"/>
      <c r="I134" s="3"/>
      <c r="J134" s="3"/>
    </row>
    <row r="135" spans="6:10" ht="12.75">
      <c r="F135" s="3"/>
      <c r="G135" s="3"/>
      <c r="H135" s="3"/>
      <c r="I135" s="3"/>
      <c r="J135" s="3"/>
    </row>
    <row r="136" spans="6:10" ht="12.75">
      <c r="F136" s="3"/>
      <c r="G136" s="3"/>
      <c r="H136" s="3"/>
      <c r="I136" s="3"/>
      <c r="J136" s="3"/>
    </row>
    <row r="137" spans="6:10" ht="12.75">
      <c r="F137" s="3"/>
      <c r="G137" s="3"/>
      <c r="H137" s="3"/>
      <c r="I137" s="3"/>
      <c r="J137" s="3"/>
    </row>
    <row r="138" spans="6:10" ht="12.75">
      <c r="F138" s="3"/>
      <c r="G138" s="3"/>
      <c r="H138" s="3"/>
      <c r="I138" s="3"/>
      <c r="J138" s="3"/>
    </row>
    <row r="139" spans="6:10" ht="12.75">
      <c r="F139" s="3"/>
      <c r="G139" s="3"/>
      <c r="H139" s="3"/>
      <c r="I139" s="3"/>
      <c r="J139" s="3"/>
    </row>
    <row r="140" spans="6:10" ht="12.75">
      <c r="F140" s="3"/>
      <c r="G140" s="3"/>
      <c r="H140" s="3"/>
      <c r="I140" s="3"/>
      <c r="J140" s="3"/>
    </row>
    <row r="141" spans="6:10" ht="12.75">
      <c r="F141" s="3"/>
      <c r="G141" s="3"/>
      <c r="H141" s="3"/>
      <c r="I141" s="3"/>
      <c r="J141" s="3"/>
    </row>
    <row r="142" spans="6:10" ht="12.75">
      <c r="F142" s="3"/>
      <c r="G142" s="3"/>
      <c r="H142" s="3"/>
      <c r="I142" s="3"/>
      <c r="J142" s="3"/>
    </row>
    <row r="143" spans="6:10" ht="12.75">
      <c r="F143" s="3"/>
      <c r="G143" s="3"/>
      <c r="H143" s="3"/>
      <c r="I143" s="3"/>
      <c r="J143" s="3"/>
    </row>
    <row r="144" spans="6:10" ht="12.75">
      <c r="F144" s="3"/>
      <c r="G144" s="3"/>
      <c r="H144" s="3"/>
      <c r="I144" s="3"/>
      <c r="J144" s="3"/>
    </row>
    <row r="145" spans="6:10" ht="12.75">
      <c r="F145" s="3"/>
      <c r="G145" s="3"/>
      <c r="H145" s="3"/>
      <c r="I145" s="3"/>
      <c r="J145" s="3"/>
    </row>
    <row r="146" spans="6:10" ht="12.75">
      <c r="F146" s="3"/>
      <c r="G146" s="3"/>
      <c r="H146" s="3"/>
      <c r="I146" s="3"/>
      <c r="J146" s="3"/>
    </row>
    <row r="147" spans="6:10" ht="12.75">
      <c r="F147" s="3"/>
      <c r="G147" s="3"/>
      <c r="H147" s="3"/>
      <c r="I147" s="3"/>
      <c r="J147" s="3"/>
    </row>
    <row r="148" spans="6:10" ht="12.75">
      <c r="F148" s="3"/>
      <c r="G148" s="3"/>
      <c r="H148" s="3"/>
      <c r="I148" s="3"/>
      <c r="J148" s="3"/>
    </row>
    <row r="149" spans="6:10" ht="12.75">
      <c r="F149" s="3"/>
      <c r="G149" s="3"/>
      <c r="H149" s="3"/>
      <c r="I149" s="3"/>
      <c r="J149" s="3"/>
    </row>
    <row r="150" spans="6:10" ht="12.75">
      <c r="F150" s="3"/>
      <c r="G150" s="3"/>
      <c r="H150" s="3"/>
      <c r="I150" s="3"/>
      <c r="J150" s="3"/>
    </row>
    <row r="151" spans="6:10" ht="12.75">
      <c r="F151" s="3"/>
      <c r="G151" s="3"/>
      <c r="H151" s="3"/>
      <c r="I151" s="3"/>
      <c r="J151" s="3"/>
    </row>
    <row r="152" spans="6:10" ht="12.75">
      <c r="F152" s="3"/>
      <c r="G152" s="3"/>
      <c r="H152" s="3"/>
      <c r="I152" s="3"/>
      <c r="J152" s="3"/>
    </row>
    <row r="153" spans="6:10" ht="12.75">
      <c r="F153" s="3"/>
      <c r="G153" s="3"/>
      <c r="H153" s="3"/>
      <c r="I153" s="3"/>
      <c r="J153" s="3"/>
    </row>
    <row r="154" spans="6:10" ht="12.75">
      <c r="F154" s="3"/>
      <c r="G154" s="3"/>
      <c r="H154" s="3"/>
      <c r="I154" s="3"/>
      <c r="J154" s="3"/>
    </row>
    <row r="155" spans="6:10" ht="12.75">
      <c r="F155" s="3"/>
      <c r="G155" s="3"/>
      <c r="H155" s="3"/>
      <c r="I155" s="3"/>
      <c r="J155" s="3"/>
    </row>
    <row r="156" spans="6:10" ht="12.75">
      <c r="F156" s="3"/>
      <c r="G156" s="3"/>
      <c r="H156" s="3"/>
      <c r="I156" s="3"/>
      <c r="J156" s="3"/>
    </row>
    <row r="157" spans="6:10" ht="12.75">
      <c r="F157" s="3"/>
      <c r="G157" s="3"/>
      <c r="H157" s="3"/>
      <c r="I157" s="3"/>
      <c r="J157" s="3"/>
    </row>
    <row r="158" spans="6:10" ht="12.75">
      <c r="F158" s="3"/>
      <c r="G158" s="3"/>
      <c r="H158" s="3"/>
      <c r="I158" s="3"/>
      <c r="J158" s="3"/>
    </row>
    <row r="159" spans="6:10" ht="12.75">
      <c r="F159" s="3"/>
      <c r="G159" s="3"/>
      <c r="H159" s="3"/>
      <c r="I159" s="3"/>
      <c r="J159" s="3"/>
    </row>
    <row r="160" spans="6:10" ht="12.75">
      <c r="F160" s="3"/>
      <c r="G160" s="3"/>
      <c r="H160" s="3"/>
      <c r="I160" s="3"/>
      <c r="J160" s="3"/>
    </row>
    <row r="161" spans="6:10" ht="12.75">
      <c r="F161" s="3"/>
      <c r="G161" s="3"/>
      <c r="H161" s="3"/>
      <c r="I161" s="3"/>
      <c r="J161" s="3"/>
    </row>
    <row r="162" spans="6:10" ht="12.75">
      <c r="F162" s="3"/>
      <c r="G162" s="3"/>
      <c r="H162" s="3"/>
      <c r="I162" s="3"/>
      <c r="J162" s="3"/>
    </row>
    <row r="163" spans="6:10" ht="12.75">
      <c r="F163" s="3"/>
      <c r="G163" s="3"/>
      <c r="H163" s="3"/>
      <c r="I163" s="3"/>
      <c r="J163" s="3"/>
    </row>
    <row r="164" spans="6:10" ht="12.75">
      <c r="F164" s="3"/>
      <c r="G164" s="3"/>
      <c r="H164" s="3"/>
      <c r="I164" s="3"/>
      <c r="J164" s="3"/>
    </row>
    <row r="165" spans="6:10" ht="12.75">
      <c r="F165" s="3"/>
      <c r="G165" s="3"/>
      <c r="H165" s="3"/>
      <c r="I165" s="3"/>
      <c r="J165" s="3"/>
    </row>
    <row r="166" spans="6:10" ht="12.75">
      <c r="F166" s="3"/>
      <c r="G166" s="3"/>
      <c r="H166" s="3"/>
      <c r="I166" s="3"/>
      <c r="J166" s="3"/>
    </row>
    <row r="167" spans="6:10" ht="12.75">
      <c r="F167" s="3"/>
      <c r="G167" s="3"/>
      <c r="H167" s="3"/>
      <c r="I167" s="3"/>
      <c r="J167" s="3"/>
    </row>
    <row r="168" spans="6:10" ht="12.75">
      <c r="F168" s="3"/>
      <c r="G168" s="3"/>
      <c r="H168" s="3"/>
      <c r="I168" s="3"/>
      <c r="J168" s="3"/>
    </row>
    <row r="169" spans="6:10" ht="12.75">
      <c r="F169" s="3"/>
      <c r="G169" s="3"/>
      <c r="H169" s="3"/>
      <c r="I169" s="3"/>
      <c r="J169" s="3"/>
    </row>
    <row r="170" spans="6:10" ht="12.75">
      <c r="F170" s="3"/>
      <c r="G170" s="3"/>
      <c r="H170" s="3"/>
      <c r="I170" s="3"/>
      <c r="J170" s="3"/>
    </row>
    <row r="171" spans="6:10" ht="12.75">
      <c r="F171" s="3"/>
      <c r="G171" s="3"/>
      <c r="H171" s="3"/>
      <c r="I171" s="3"/>
      <c r="J171" s="3"/>
    </row>
    <row r="172" spans="6:10" ht="12.75">
      <c r="F172" s="3"/>
      <c r="G172" s="3"/>
      <c r="H172" s="3"/>
      <c r="I172" s="3"/>
      <c r="J172" s="3"/>
    </row>
    <row r="173" spans="6:10" ht="12.75">
      <c r="F173" s="3"/>
      <c r="G173" s="3"/>
      <c r="H173" s="3"/>
      <c r="I173" s="3"/>
      <c r="J173" s="3"/>
    </row>
    <row r="174" spans="6:10" ht="12.75">
      <c r="F174" s="3"/>
      <c r="G174" s="3"/>
      <c r="H174" s="3"/>
      <c r="I174" s="3"/>
      <c r="J174" s="3"/>
    </row>
    <row r="175" spans="6:10" ht="12.75">
      <c r="F175" s="3"/>
      <c r="G175" s="3"/>
      <c r="H175" s="3"/>
      <c r="I175" s="3"/>
      <c r="J175" s="3"/>
    </row>
    <row r="176" spans="6:10" ht="12.75">
      <c r="F176" s="3"/>
      <c r="G176" s="3"/>
      <c r="H176" s="3"/>
      <c r="I176" s="3"/>
      <c r="J176" s="3"/>
    </row>
    <row r="177" spans="6:10" ht="12.75">
      <c r="F177" s="3"/>
      <c r="G177" s="3"/>
      <c r="H177" s="3"/>
      <c r="I177" s="3"/>
      <c r="J177" s="3"/>
    </row>
    <row r="178" spans="6:10" ht="12.75">
      <c r="F178" s="3"/>
      <c r="G178" s="3"/>
      <c r="H178" s="3"/>
      <c r="I178" s="3"/>
      <c r="J178" s="3"/>
    </row>
    <row r="179" spans="6:10" ht="12.75">
      <c r="F179" s="3"/>
      <c r="G179" s="3"/>
      <c r="H179" s="3"/>
      <c r="I179" s="3"/>
      <c r="J179" s="3"/>
    </row>
    <row r="180" spans="6:10" ht="12.75">
      <c r="F180" s="3"/>
      <c r="G180" s="3"/>
      <c r="H180" s="3"/>
      <c r="I180" s="3"/>
      <c r="J180" s="3"/>
    </row>
    <row r="181" spans="6:10" ht="12.75">
      <c r="F181" s="3"/>
      <c r="G181" s="3"/>
      <c r="H181" s="3"/>
      <c r="I181" s="3"/>
      <c r="J181" s="3"/>
    </row>
    <row r="182" spans="6:10" ht="12.75">
      <c r="F182" s="3"/>
      <c r="G182" s="3"/>
      <c r="H182" s="3"/>
      <c r="I182" s="3"/>
      <c r="J182" s="3"/>
    </row>
    <row r="183" spans="6:10" ht="12.75">
      <c r="F183" s="3"/>
      <c r="G183" s="3"/>
      <c r="H183" s="3"/>
      <c r="I183" s="3"/>
      <c r="J183" s="3"/>
    </row>
    <row r="184" spans="6:10" ht="12.75">
      <c r="F184" s="3"/>
      <c r="G184" s="3"/>
      <c r="H184" s="3"/>
      <c r="I184" s="3"/>
      <c r="J184" s="3"/>
    </row>
    <row r="185" spans="6:10" ht="12.75">
      <c r="F185" s="3"/>
      <c r="G185" s="3"/>
      <c r="H185" s="3"/>
      <c r="I185" s="3"/>
      <c r="J185" s="3"/>
    </row>
    <row r="186" spans="6:10" ht="12.75">
      <c r="F186" s="3"/>
      <c r="G186" s="3"/>
      <c r="H186" s="3"/>
      <c r="I186" s="3"/>
      <c r="J186" s="3"/>
    </row>
    <row r="187" spans="6:10" ht="12.75">
      <c r="F187" s="3"/>
      <c r="G187" s="3"/>
      <c r="H187" s="3"/>
      <c r="I187" s="3"/>
      <c r="J187" s="3"/>
    </row>
    <row r="188" spans="6:10" ht="12.75">
      <c r="F188" s="3"/>
      <c r="G188" s="3"/>
      <c r="H188" s="3"/>
      <c r="I188" s="3"/>
      <c r="J188" s="3"/>
    </row>
    <row r="189" spans="6:10" ht="12.75">
      <c r="F189" s="3"/>
      <c r="G189" s="3"/>
      <c r="H189" s="3"/>
      <c r="I189" s="3"/>
      <c r="J189" s="3"/>
    </row>
    <row r="190" spans="6:10" ht="12.75">
      <c r="F190" s="3"/>
      <c r="G190" s="3"/>
      <c r="H190" s="3"/>
      <c r="I190" s="3"/>
      <c r="J190" s="3"/>
    </row>
    <row r="191" spans="6:10" ht="12.75">
      <c r="F191" s="3"/>
      <c r="G191" s="3"/>
      <c r="H191" s="3"/>
      <c r="I191" s="3"/>
      <c r="J191" s="3"/>
    </row>
    <row r="192" spans="6:10" ht="12.75">
      <c r="F192" s="3"/>
      <c r="G192" s="3"/>
      <c r="H192" s="3"/>
      <c r="I192" s="3"/>
      <c r="J192" s="3"/>
    </row>
    <row r="193" spans="6:10" ht="12.75">
      <c r="F193" s="3"/>
      <c r="G193" s="3"/>
      <c r="H193" s="3"/>
      <c r="I193" s="3"/>
      <c r="J193" s="3"/>
    </row>
    <row r="194" spans="6:10" ht="12.75">
      <c r="F194" s="3"/>
      <c r="G194" s="3"/>
      <c r="H194" s="3"/>
      <c r="I194" s="3"/>
      <c r="J194" s="3"/>
    </row>
    <row r="195" spans="6:10" ht="12.75">
      <c r="F195" s="3"/>
      <c r="G195" s="3"/>
      <c r="H195" s="3"/>
      <c r="I195" s="3"/>
      <c r="J195" s="3"/>
    </row>
    <row r="196" spans="6:10" ht="12.75">
      <c r="F196" s="3"/>
      <c r="G196" s="3"/>
      <c r="H196" s="3"/>
      <c r="I196" s="3"/>
      <c r="J196" s="3"/>
    </row>
    <row r="197" spans="6:10" ht="12.75">
      <c r="F197" s="3"/>
      <c r="G197" s="3"/>
      <c r="H197" s="3"/>
      <c r="I197" s="3"/>
      <c r="J197" s="3"/>
    </row>
    <row r="198" spans="6:10" ht="12.75">
      <c r="F198" s="3"/>
      <c r="G198" s="3"/>
      <c r="H198" s="3"/>
      <c r="I198" s="3"/>
      <c r="J198" s="3"/>
    </row>
    <row r="199" spans="6:10" ht="12.75">
      <c r="F199" s="3"/>
      <c r="G199" s="3"/>
      <c r="H199" s="3"/>
      <c r="I199" s="3"/>
      <c r="J199" s="3"/>
    </row>
    <row r="200" spans="6:10" ht="12.75">
      <c r="F200" s="3"/>
      <c r="G200" s="3"/>
      <c r="H200" s="3"/>
      <c r="I200" s="3"/>
      <c r="J200" s="3"/>
    </row>
    <row r="201" spans="6:10" ht="12.75">
      <c r="F201" s="3"/>
      <c r="G201" s="3"/>
      <c r="H201" s="3"/>
      <c r="I201" s="3"/>
      <c r="J201" s="3"/>
    </row>
    <row r="202" spans="6:10" ht="12.75">
      <c r="F202" s="3"/>
      <c r="G202" s="3"/>
      <c r="H202" s="3"/>
      <c r="I202" s="3"/>
      <c r="J202" s="3"/>
    </row>
    <row r="203" spans="6:10" ht="12.75">
      <c r="F203" s="3"/>
      <c r="G203" s="3"/>
      <c r="H203" s="3"/>
      <c r="I203" s="3"/>
      <c r="J203" s="3"/>
    </row>
    <row r="204" spans="6:10" ht="12.75">
      <c r="F204" s="3"/>
      <c r="G204" s="3"/>
      <c r="H204" s="3"/>
      <c r="I204" s="3"/>
      <c r="J204" s="3"/>
    </row>
    <row r="205" spans="6:10" ht="12.75">
      <c r="F205" s="3"/>
      <c r="G205" s="3"/>
      <c r="H205" s="3"/>
      <c r="I205" s="3"/>
      <c r="J205" s="3"/>
    </row>
    <row r="206" spans="6:10" ht="12.75">
      <c r="F206" s="3"/>
      <c r="G206" s="3"/>
      <c r="H206" s="3"/>
      <c r="I206" s="3"/>
      <c r="J206" s="3"/>
    </row>
    <row r="207" spans="6:10" ht="12.75">
      <c r="F207" s="3"/>
      <c r="G207" s="3"/>
      <c r="H207" s="3"/>
      <c r="I207" s="3"/>
      <c r="J207" s="3"/>
    </row>
    <row r="208" spans="6:10" ht="12.75">
      <c r="F208" s="3"/>
      <c r="G208" s="3"/>
      <c r="H208" s="3"/>
      <c r="I208" s="3"/>
      <c r="J208" s="3"/>
    </row>
    <row r="209" spans="6:10" ht="12.75">
      <c r="F209" s="3"/>
      <c r="G209" s="3"/>
      <c r="H209" s="3"/>
      <c r="I209" s="3"/>
      <c r="J209" s="3"/>
    </row>
    <row r="210" spans="6:10" ht="12.75">
      <c r="F210" s="3"/>
      <c r="G210" s="3"/>
      <c r="H210" s="3"/>
      <c r="I210" s="3"/>
      <c r="J210" s="3"/>
    </row>
    <row r="211" spans="6:10" ht="12.75">
      <c r="F211" s="3"/>
      <c r="G211" s="3"/>
      <c r="H211" s="3"/>
      <c r="I211" s="3"/>
      <c r="J211" s="3"/>
    </row>
    <row r="212" spans="6:10" ht="12.75">
      <c r="F212" s="3"/>
      <c r="G212" s="3"/>
      <c r="H212" s="3"/>
      <c r="I212" s="3"/>
      <c r="J212" s="3"/>
    </row>
    <row r="213" spans="6:10" ht="12.75">
      <c r="F213" s="3"/>
      <c r="G213" s="3"/>
      <c r="H213" s="3"/>
      <c r="I213" s="3"/>
      <c r="J213" s="3"/>
    </row>
    <row r="214" spans="6:10" ht="12.75">
      <c r="F214" s="3"/>
      <c r="G214" s="3"/>
      <c r="H214" s="3"/>
      <c r="I214" s="3"/>
      <c r="J214" s="3"/>
    </row>
    <row r="215" spans="6:10" ht="12.75">
      <c r="F215" s="3"/>
      <c r="G215" s="3"/>
      <c r="H215" s="3"/>
      <c r="I215" s="3"/>
      <c r="J215" s="3"/>
    </row>
    <row r="216" spans="6:10" ht="12.75">
      <c r="F216" s="3"/>
      <c r="G216" s="3"/>
      <c r="H216" s="3"/>
      <c r="I216" s="3"/>
      <c r="J216" s="3"/>
    </row>
    <row r="217" spans="6:10" ht="12.75">
      <c r="F217" s="3"/>
      <c r="G217" s="3"/>
      <c r="H217" s="3"/>
      <c r="I217" s="3"/>
      <c r="J217" s="3"/>
    </row>
    <row r="218" spans="6:10" ht="12.75">
      <c r="F218" s="3"/>
      <c r="G218" s="3"/>
      <c r="H218" s="3"/>
      <c r="I218" s="3"/>
      <c r="J218" s="3"/>
    </row>
    <row r="219" spans="6:10" ht="12.75">
      <c r="F219" s="3"/>
      <c r="G219" s="3"/>
      <c r="H219" s="3"/>
      <c r="I219" s="3"/>
      <c r="J219" s="3"/>
    </row>
    <row r="220" spans="6:10" ht="12.75">
      <c r="F220" s="3"/>
      <c r="G220" s="3"/>
      <c r="H220" s="3"/>
      <c r="I220" s="3"/>
      <c r="J220" s="3"/>
    </row>
    <row r="221" spans="6:10" ht="12.75">
      <c r="F221" s="3"/>
      <c r="G221" s="3"/>
      <c r="H221" s="3"/>
      <c r="I221" s="3"/>
      <c r="J221" s="3"/>
    </row>
    <row r="222" spans="6:10" ht="12.75">
      <c r="F222" s="3"/>
      <c r="G222" s="3"/>
      <c r="H222" s="3"/>
      <c r="I222" s="3"/>
      <c r="J222" s="3"/>
    </row>
    <row r="223" spans="6:10" ht="12.75">
      <c r="F223" s="3"/>
      <c r="G223" s="3"/>
      <c r="H223" s="3"/>
      <c r="I223" s="3"/>
      <c r="J223" s="3"/>
    </row>
    <row r="224" spans="6:10" ht="12.75">
      <c r="F224" s="3"/>
      <c r="G224" s="3"/>
      <c r="H224" s="3"/>
      <c r="I224" s="3"/>
      <c r="J224" s="3"/>
    </row>
    <row r="225" spans="6:10" ht="12.75">
      <c r="F225" s="3"/>
      <c r="G225" s="3"/>
      <c r="H225" s="3"/>
      <c r="I225" s="3"/>
      <c r="J225" s="3"/>
    </row>
    <row r="226" spans="6:10" ht="12.75">
      <c r="F226" s="3"/>
      <c r="G226" s="3"/>
      <c r="H226" s="3"/>
      <c r="I226" s="3"/>
      <c r="J226" s="3"/>
    </row>
    <row r="227" spans="6:10" ht="12.75">
      <c r="F227" s="3"/>
      <c r="G227" s="3"/>
      <c r="H227" s="3"/>
      <c r="I227" s="3"/>
      <c r="J227" s="3"/>
    </row>
    <row r="228" spans="6:10" ht="12.75">
      <c r="F228" s="3"/>
      <c r="G228" s="3"/>
      <c r="H228" s="3"/>
      <c r="I228" s="3"/>
      <c r="J228" s="3"/>
    </row>
    <row r="229" spans="6:10" ht="12.75">
      <c r="F229" s="3"/>
      <c r="G229" s="3"/>
      <c r="H229" s="3"/>
      <c r="I229" s="3"/>
      <c r="J229" s="3"/>
    </row>
    <row r="230" spans="6:10" ht="12.75">
      <c r="F230" s="3"/>
      <c r="G230" s="3"/>
      <c r="H230" s="3"/>
      <c r="I230" s="3"/>
      <c r="J230" s="3"/>
    </row>
    <row r="231" spans="6:10" ht="12.75">
      <c r="F231" s="3"/>
      <c r="G231" s="3"/>
      <c r="H231" s="3"/>
      <c r="I231" s="3"/>
      <c r="J231" s="3"/>
    </row>
    <row r="232" spans="6:10" ht="12.75">
      <c r="F232" s="3"/>
      <c r="G232" s="3"/>
      <c r="H232" s="3"/>
      <c r="I232" s="3"/>
      <c r="J232" s="3"/>
    </row>
    <row r="233" spans="6:10" ht="12.75">
      <c r="F233" s="3"/>
      <c r="G233" s="3"/>
      <c r="H233" s="3"/>
      <c r="I233" s="3"/>
      <c r="J233" s="3"/>
    </row>
    <row r="234" spans="6:10" ht="12.75">
      <c r="F234" s="3"/>
      <c r="G234" s="3"/>
      <c r="H234" s="3"/>
      <c r="I234" s="3"/>
      <c r="J234" s="3"/>
    </row>
    <row r="235" spans="6:10" ht="12.75">
      <c r="F235" s="3"/>
      <c r="G235" s="3"/>
      <c r="H235" s="3"/>
      <c r="I235" s="3"/>
      <c r="J235" s="3"/>
    </row>
    <row r="236" spans="6:10" ht="12.75">
      <c r="F236" s="3"/>
      <c r="G236" s="3"/>
      <c r="H236" s="3"/>
      <c r="I236" s="3"/>
      <c r="J236" s="3"/>
    </row>
    <row r="237" spans="6:10" ht="12.75">
      <c r="F237" s="3"/>
      <c r="G237" s="3"/>
      <c r="H237" s="3"/>
      <c r="I237" s="3"/>
      <c r="J237" s="3"/>
    </row>
    <row r="238" spans="6:10" ht="12.75">
      <c r="F238" s="3"/>
      <c r="G238" s="3"/>
      <c r="H238" s="3"/>
      <c r="I238" s="3"/>
      <c r="J238" s="3"/>
    </row>
    <row r="239" spans="6:10" ht="12.75">
      <c r="F239" s="3"/>
      <c r="G239" s="3"/>
      <c r="H239" s="3"/>
      <c r="I239" s="3"/>
      <c r="J239" s="3"/>
    </row>
    <row r="240" spans="6:10" ht="12.75">
      <c r="F240" s="3"/>
      <c r="G240" s="3"/>
      <c r="H240" s="3"/>
      <c r="I240" s="3"/>
      <c r="J240" s="3"/>
    </row>
    <row r="241" spans="6:10" ht="12.75">
      <c r="F241" s="3"/>
      <c r="G241" s="3"/>
      <c r="H241" s="3"/>
      <c r="I241" s="3"/>
      <c r="J241" s="3"/>
    </row>
    <row r="242" spans="6:10" ht="12.75">
      <c r="F242" s="3"/>
      <c r="G242" s="3"/>
      <c r="H242" s="3"/>
      <c r="I242" s="3"/>
      <c r="J242" s="3"/>
    </row>
    <row r="243" spans="6:10" ht="12.75">
      <c r="F243" s="3"/>
      <c r="G243" s="3"/>
      <c r="H243" s="3"/>
      <c r="I243" s="3"/>
      <c r="J243" s="3"/>
    </row>
    <row r="244" spans="6:10" ht="12.75">
      <c r="F244" s="3"/>
      <c r="G244" s="3"/>
      <c r="H244" s="3"/>
      <c r="I244" s="3"/>
      <c r="J244" s="3"/>
    </row>
    <row r="245" spans="6:10" ht="12.75">
      <c r="F245" s="3"/>
      <c r="G245" s="3"/>
      <c r="H245" s="3"/>
      <c r="I245" s="3"/>
      <c r="J245" s="3"/>
    </row>
    <row r="246" spans="6:10" ht="12.75">
      <c r="F246" s="3"/>
      <c r="G246" s="3"/>
      <c r="H246" s="3"/>
      <c r="I246" s="3"/>
      <c r="J246" s="3"/>
    </row>
    <row r="247" spans="6:10" ht="12.75">
      <c r="F247" s="3"/>
      <c r="G247" s="3"/>
      <c r="H247" s="3"/>
      <c r="I247" s="3"/>
      <c r="J247" s="3"/>
    </row>
    <row r="248" spans="6:10" ht="12.75">
      <c r="F248" s="3"/>
      <c r="G248" s="3"/>
      <c r="H248" s="3"/>
      <c r="I248" s="3"/>
      <c r="J248" s="3"/>
    </row>
    <row r="249" spans="6:10" ht="12.75">
      <c r="F249" s="3"/>
      <c r="G249" s="3"/>
      <c r="H249" s="3"/>
      <c r="I249" s="3"/>
      <c r="J249" s="3"/>
    </row>
    <row r="250" spans="6:10" ht="12.75">
      <c r="F250" s="3"/>
      <c r="G250" s="3"/>
      <c r="H250" s="3"/>
      <c r="I250" s="3"/>
      <c r="J250" s="3"/>
    </row>
    <row r="251" spans="6:10" ht="12.75">
      <c r="F251" s="3"/>
      <c r="G251" s="3"/>
      <c r="H251" s="3"/>
      <c r="I251" s="3"/>
      <c r="J251" s="3"/>
    </row>
    <row r="252" spans="6:10" ht="12.75">
      <c r="F252" s="3"/>
      <c r="G252" s="3"/>
      <c r="H252" s="3"/>
      <c r="I252" s="3"/>
      <c r="J252" s="3"/>
    </row>
    <row r="253" spans="6:10" ht="12.75">
      <c r="F253" s="3"/>
      <c r="G253" s="3"/>
      <c r="H253" s="3"/>
      <c r="I253" s="3"/>
      <c r="J253" s="3"/>
    </row>
    <row r="254" spans="6:10" ht="12.75">
      <c r="F254" s="3"/>
      <c r="G254" s="3"/>
      <c r="H254" s="3"/>
      <c r="I254" s="3"/>
      <c r="J254" s="3"/>
    </row>
    <row r="255" spans="6:10" ht="12.75">
      <c r="F255" s="3"/>
      <c r="G255" s="3"/>
      <c r="H255" s="3"/>
      <c r="I255" s="3"/>
      <c r="J255" s="3"/>
    </row>
    <row r="256" spans="6:10" ht="12.75">
      <c r="F256" s="3"/>
      <c r="G256" s="3"/>
      <c r="H256" s="3"/>
      <c r="I256" s="3"/>
      <c r="J256" s="3"/>
    </row>
    <row r="257" spans="6:10" ht="12.75">
      <c r="F257" s="3"/>
      <c r="G257" s="3"/>
      <c r="H257" s="3"/>
      <c r="I257" s="3"/>
      <c r="J257" s="3"/>
    </row>
    <row r="258" spans="6:10" ht="12.75">
      <c r="F258" s="3"/>
      <c r="G258" s="3"/>
      <c r="H258" s="3"/>
      <c r="I258" s="3"/>
      <c r="J258" s="3"/>
    </row>
    <row r="259" spans="6:10" ht="12.75">
      <c r="F259" s="3"/>
      <c r="G259" s="3"/>
      <c r="H259" s="3"/>
      <c r="I259" s="3"/>
      <c r="J259" s="3"/>
    </row>
    <row r="260" spans="6:10" ht="12.75">
      <c r="F260" s="3"/>
      <c r="G260" s="3"/>
      <c r="H260" s="3"/>
      <c r="I260" s="3"/>
      <c r="J260" s="3"/>
    </row>
    <row r="261" spans="6:10" ht="12.75">
      <c r="F261" s="3"/>
      <c r="G261" s="3"/>
      <c r="H261" s="3"/>
      <c r="I261" s="3"/>
      <c r="J261" s="3"/>
    </row>
    <row r="262" spans="6:10" ht="12.75">
      <c r="F262" s="3"/>
      <c r="G262" s="3"/>
      <c r="H262" s="3"/>
      <c r="I262" s="3"/>
      <c r="J262" s="3"/>
    </row>
    <row r="263" spans="6:10" ht="12.75">
      <c r="F263" s="3"/>
      <c r="G263" s="3"/>
      <c r="H263" s="3"/>
      <c r="I263" s="3"/>
      <c r="J263" s="3"/>
    </row>
    <row r="264" spans="6:10" ht="12.75">
      <c r="F264" s="3"/>
      <c r="G264" s="3"/>
      <c r="H264" s="3"/>
      <c r="I264" s="3"/>
      <c r="J264" s="3"/>
    </row>
    <row r="265" spans="6:10" ht="12.75">
      <c r="F265" s="3"/>
      <c r="G265" s="3"/>
      <c r="H265" s="3"/>
      <c r="I265" s="3"/>
      <c r="J265" s="3"/>
    </row>
    <row r="266" spans="6:10" ht="12.75">
      <c r="F266" s="3"/>
      <c r="G266" s="3"/>
      <c r="H266" s="3"/>
      <c r="I266" s="3"/>
      <c r="J266" s="3"/>
    </row>
    <row r="267" spans="6:10" ht="12.75">
      <c r="F267" s="3"/>
      <c r="G267" s="3"/>
      <c r="H267" s="3"/>
      <c r="I267" s="3"/>
      <c r="J267" s="3"/>
    </row>
    <row r="268" spans="6:10" ht="12.75">
      <c r="F268" s="3"/>
      <c r="G268" s="3"/>
      <c r="H268" s="3"/>
      <c r="I268" s="3"/>
      <c r="J268" s="3"/>
    </row>
    <row r="269" spans="6:10" ht="12.75">
      <c r="F269" s="3"/>
      <c r="G269" s="3"/>
      <c r="H269" s="3"/>
      <c r="I269" s="3"/>
      <c r="J269" s="3"/>
    </row>
    <row r="270" spans="6:10" ht="12.75">
      <c r="F270" s="3"/>
      <c r="G270" s="3"/>
      <c r="H270" s="3"/>
      <c r="I270" s="3"/>
      <c r="J270" s="3"/>
    </row>
    <row r="271" spans="6:10" ht="12.75">
      <c r="F271" s="3"/>
      <c r="G271" s="3"/>
      <c r="H271" s="3"/>
      <c r="I271" s="3"/>
      <c r="J271" s="3"/>
    </row>
    <row r="272" spans="6:10" ht="12.75">
      <c r="F272" s="3"/>
      <c r="G272" s="3"/>
      <c r="H272" s="3"/>
      <c r="I272" s="3"/>
      <c r="J272" s="3"/>
    </row>
    <row r="273" spans="6:10" ht="12.75">
      <c r="F273" s="3"/>
      <c r="G273" s="3"/>
      <c r="H273" s="3"/>
      <c r="I273" s="3"/>
      <c r="J273" s="3"/>
    </row>
    <row r="274" spans="6:10" ht="12.75">
      <c r="F274" s="3"/>
      <c r="G274" s="3"/>
      <c r="H274" s="3"/>
      <c r="I274" s="3"/>
      <c r="J274" s="3"/>
    </row>
    <row r="275" spans="6:10" ht="12.75">
      <c r="F275" s="3"/>
      <c r="G275" s="3"/>
      <c r="H275" s="3"/>
      <c r="I275" s="3"/>
      <c r="J275" s="3"/>
    </row>
    <row r="276" spans="6:10" ht="12.75">
      <c r="F276" s="3"/>
      <c r="G276" s="3"/>
      <c r="H276" s="3"/>
      <c r="I276" s="3"/>
      <c r="J276" s="3"/>
    </row>
    <row r="277" spans="6:10" ht="12.75">
      <c r="F277" s="3"/>
      <c r="G277" s="3"/>
      <c r="H277" s="3"/>
      <c r="I277" s="3"/>
      <c r="J277" s="3"/>
    </row>
  </sheetData>
  <printOptions horizontalCentered="1" verticalCentered="1"/>
  <pageMargins left="0.75" right="0.75" top="1" bottom="1" header="0.5" footer="0.5"/>
  <pageSetup fitToHeight="1" fitToWidth="1" horizontalDpi="180" verticalDpi="18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AUTOINDUSTRIES VENTURES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</dc:creator>
  <cp:keywords/>
  <dc:description/>
  <cp:lastModifiedBy>M &amp; C Services Sdn Bhd</cp:lastModifiedBy>
  <cp:lastPrinted>1999-11-30T09:19:19Z</cp:lastPrinted>
  <dcterms:created xsi:type="dcterms:W3CDTF">1999-09-07T03:42:03Z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