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360" windowHeight="393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<sst xmlns="http://schemas.openxmlformats.org/spreadsheetml/2006/main" count="40" uniqueCount="38">
  <si>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INVESTMENT IN ASSOCIATES</t>
  </si>
  <si>
    <t>CURRENT ASSETS</t>
  </si>
  <si>
    <t>Amount due from associated company</t>
  </si>
  <si>
    <t>Cash and bank balances</t>
  </si>
  <si>
    <t>CURRENT LIABILITIES</t>
  </si>
  <si>
    <t>Hire purchase creditors</t>
  </si>
  <si>
    <t>Short term borrowings</t>
  </si>
  <si>
    <t>Provision for taxation</t>
  </si>
  <si>
    <t>NET CURRENT ASSETS</t>
  </si>
  <si>
    <t>FINANCED BY:-</t>
  </si>
  <si>
    <t>SHARE CAPITAL</t>
  </si>
  <si>
    <t>SHARE PREMIUM</t>
  </si>
  <si>
    <t>MINORITY INTEREST</t>
  </si>
  <si>
    <t>LONG TERM LIABILITIES</t>
  </si>
  <si>
    <t>Long term loan</t>
  </si>
  <si>
    <t>DEFERRED TAXATION</t>
  </si>
  <si>
    <t>Amount due to associated company</t>
  </si>
  <si>
    <t>Dividend payable</t>
  </si>
  <si>
    <t>RM</t>
  </si>
  <si>
    <t>LANKHORST BERHAD (393342-X)</t>
  </si>
  <si>
    <t>Amount due to directors</t>
  </si>
  <si>
    <t>Amount due from customers for contract work</t>
  </si>
  <si>
    <t>Amount due to customers for contract work</t>
  </si>
  <si>
    <t>PROPERTY, PLANT AND EQUIPMENT</t>
  </si>
  <si>
    <t>Inventories</t>
  </si>
  <si>
    <t>Trade receivables</t>
  </si>
  <si>
    <t>Short term investments</t>
  </si>
  <si>
    <t>Trade payables</t>
  </si>
  <si>
    <t>Other payables and accruals</t>
  </si>
  <si>
    <t>Other receivables and deposits</t>
  </si>
  <si>
    <t>CAPITAL RESERVE</t>
  </si>
  <si>
    <t>RETAINED PROFIT</t>
  </si>
  <si>
    <t xml:space="preserve">        SHAREHOLDERS' FUNDS</t>
  </si>
  <si>
    <t>31/12/2001</t>
  </si>
  <si>
    <t>OTHER INVESTMENT</t>
  </si>
  <si>
    <t>PROPERTIES UNDER DEVELOPMENT</t>
  </si>
  <si>
    <t>CONSOLIDATED BALANCE SHEET AS AT 31 DECEMBER 2002</t>
  </si>
  <si>
    <t>31/12/2002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</si>
</sst>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\ \ \ ;\-0.00\ \ \ ;0.00\ \ \ ;[Red]@&quot;    &quot;"/>
    <numFmt numFmtId="166" formatCode="#,##0_ ;[Red]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i/>
      <sz val="10"/>
      <name val="Book Antiqua"/>
      <family val="0"/>
    </font>
    <font>
      <sz val="9"/>
      <name val="Book Antiqua"/>
      <family val="1"/>
    </font>
    <font>
      <sz val="8"/>
      <color indexed="12"/>
      <name val="Helv"/>
      <family val="0"/>
    </font>
    <font>
      <sz val="8"/>
      <name val="Arial"/>
      <family val="0"/>
    </font>
    <font>
      <b/>
      <i/>
      <sz val="10"/>
      <name val="Book Antiqua"/>
      <family val="0"/>
    </font>
    <font>
      <b/>
      <sz val="9"/>
      <name val="Book Antiqua"/>
      <family val="1"/>
    </font>
  </fonts>
  <fills count="3">
    <fill>
      <patternFill/>
    </fill>
    <fill>
      <patternFill patternType="gray125"/>
    </fill>
    <fill>
      <patternFill patternType="mediumGray">
        <fgColor indexed="11"/>
      </patternFill>
    </fill>
  </fills>
  <borders count="6">
    <border>
      <left/>
      <right/>
      <top/>
      <bottom/>
      <diagonal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10" fillId="2" borderId="1" applyNumberFormat="0" applyFont="0" applyBorder="0" applyAlignment="0" applyProtection="0"/>
    <xf numFmtId="165" fontId="10" fillId="0" borderId="2" applyNumberFormat="0" applyFont="0" applyFill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164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4" fillId="0" borderId="0" xfId="15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centerContinuous"/>
    </xf>
    <xf numFmtId="164" fontId="5" fillId="0" borderId="0" xfId="15" applyNumberFormat="1" applyFont="1" applyFill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1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8" fontId="4" fillId="0" borderId="0" xfId="15" applyNumberFormat="1" applyFont="1" applyFill="1" applyAlignment="1">
      <alignment/>
    </xf>
    <xf numFmtId="3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4" fillId="0" borderId="3" xfId="15" applyNumberFormat="1" applyFont="1" applyFill="1" applyBorder="1" applyAlignment="1">
      <alignment/>
    </xf>
    <xf numFmtId="38" fontId="4" fillId="0" borderId="4" xfId="15" applyNumberFormat="1" applyFont="1" applyFill="1" applyBorder="1" applyAlignment="1">
      <alignment/>
    </xf>
    <xf numFmtId="38" fontId="4" fillId="0" borderId="5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38" fontId="0" fillId="0" borderId="0" xfId="15" applyNumberFormat="1" applyFill="1" applyAlignment="1">
      <alignment/>
    </xf>
    <xf numFmtId="38" fontId="0" fillId="0" borderId="0" xfId="15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ill="1" applyBorder="1" applyAlignment="1">
      <alignment/>
    </xf>
    <xf numFmtId="164" fontId="5" fillId="0" borderId="0" xfId="15" applyNumberFormat="1" applyFont="1" applyFill="1" applyAlignment="1" quotePrefix="1">
      <alignment horizontal="center"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ELV8BLUE" xfId="19"/>
    <cellStyle name="Percent" xfId="20"/>
    <cellStyle name="Profile" xfId="21"/>
    <cellStyle name="TableBorde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68"/>
  <sheetViews>
    <sheetView tabSelected="1" zoomScale="75" zoomScaleNormal="75" workbookViewId="0" topLeftCell="A1">
      <selection activeCell="C54" sqref="C54"/>
    </sheetView>
  </sheetViews>
  <sheetFormatPr defaultColWidth="9.140625" defaultRowHeight="12.75"/>
  <cols>
    <col min="1" max="1" width="35.8515625" style="30" customWidth="1"/>
    <col min="2" max="2" width="10.7109375" style="31" customWidth="1"/>
    <col min="3" max="3" width="13.57421875" style="36" customWidth="1"/>
    <col min="4" max="4" width="4.7109375" style="37" customWidth="1"/>
    <col min="5" max="5" width="13.57421875" style="36" customWidth="1"/>
    <col min="6" max="7" width="11.28125" style="37" customWidth="1"/>
    <col min="8" max="11" width="11.140625" style="37" customWidth="1"/>
    <col min="12" max="13" width="16.7109375" style="37" customWidth="1"/>
    <col min="14" max="14" width="16.57421875" style="37" customWidth="1"/>
    <col min="15" max="15" width="16.57421875" style="35" customWidth="1"/>
    <col min="16" max="16" width="9.140625" style="35" customWidth="1"/>
    <col min="17" max="16384" width="9.140625" style="30" customWidth="1"/>
  </cols>
  <sheetData>
    <row r="1" spans="1:16" s="4" customFormat="1" ht="12.75">
      <c r="A1" s="40" t="s">
        <v>19</v>
      </c>
      <c r="B1" s="40"/>
      <c r="C1" s="40"/>
      <c r="D1" s="40"/>
      <c r="E1" s="40"/>
      <c r="F1" s="40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s="4" customFormat="1" ht="12.75">
      <c r="A2" s="5"/>
      <c r="B2" s="1"/>
      <c r="C2" s="6"/>
      <c r="D2" s="2"/>
      <c r="E2" s="6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s="4" customFormat="1" ht="12.75">
      <c r="A3" s="5" t="s">
        <v>36</v>
      </c>
      <c r="B3" s="1"/>
      <c r="C3" s="6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s="4" customFormat="1" ht="12.75">
      <c r="A4" s="7"/>
      <c r="B4" s="8"/>
      <c r="C4" s="6"/>
      <c r="D4" s="2"/>
      <c r="E4" s="6"/>
      <c r="F4" s="2"/>
      <c r="G4" s="2"/>
      <c r="H4" s="2"/>
      <c r="I4" s="9"/>
      <c r="J4" s="9"/>
      <c r="K4" s="2"/>
      <c r="L4" s="2"/>
      <c r="M4" s="10"/>
      <c r="N4" s="10"/>
      <c r="O4" s="3"/>
      <c r="P4" s="3"/>
    </row>
    <row r="5" spans="2:16" s="4" customFormat="1" ht="12.75">
      <c r="B5" s="1"/>
      <c r="C5" s="38" t="s">
        <v>37</v>
      </c>
      <c r="D5" s="12"/>
      <c r="E5" s="11" t="s">
        <v>33</v>
      </c>
      <c r="F5" s="12"/>
      <c r="G5" s="12"/>
      <c r="H5" s="12"/>
      <c r="I5" s="12"/>
      <c r="J5" s="12"/>
      <c r="K5" s="12"/>
      <c r="L5" s="12"/>
      <c r="M5" s="13"/>
      <c r="N5" s="12"/>
      <c r="O5" s="14"/>
      <c r="P5" s="15"/>
    </row>
    <row r="6" spans="2:16" s="4" customFormat="1" ht="12.75">
      <c r="B6" s="1"/>
      <c r="C6" s="11" t="s">
        <v>18</v>
      </c>
      <c r="D6" s="12"/>
      <c r="E6" s="11" t="s">
        <v>18</v>
      </c>
      <c r="F6" s="12"/>
      <c r="G6" s="12"/>
      <c r="H6" s="12"/>
      <c r="I6" s="12"/>
      <c r="J6" s="12"/>
      <c r="K6" s="12"/>
      <c r="L6" s="12"/>
      <c r="M6" s="13"/>
      <c r="N6" s="12"/>
      <c r="O6" s="14"/>
      <c r="P6" s="15"/>
    </row>
    <row r="7" spans="1:16" s="4" customFormat="1" ht="12.75" customHeight="1">
      <c r="A7" s="7"/>
      <c r="B7" s="8"/>
      <c r="C7" s="6"/>
      <c r="D7" s="2"/>
      <c r="E7" s="6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34" s="3" customFormat="1" ht="12.75">
      <c r="A8" s="16" t="s">
        <v>23</v>
      </c>
      <c r="B8" s="14"/>
      <c r="C8" s="17">
        <v>22291894</v>
      </c>
      <c r="D8" s="17"/>
      <c r="E8" s="17">
        <v>22368429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12.75">
      <c r="A9" s="16"/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4" customFormat="1" ht="12.75">
      <c r="A10" s="18" t="s">
        <v>0</v>
      </c>
      <c r="B10" s="19"/>
      <c r="C10" s="20">
        <v>5607624</v>
      </c>
      <c r="D10" s="17"/>
      <c r="E10" s="20">
        <v>5455289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4" customFormat="1" ht="12.75">
      <c r="A11" s="18"/>
      <c r="B11" s="19"/>
      <c r="C11" s="20"/>
      <c r="D11" s="17"/>
      <c r="E11" s="2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4" customFormat="1" ht="12.75">
      <c r="A12" s="18" t="s">
        <v>34</v>
      </c>
      <c r="B12" s="19"/>
      <c r="C12" s="20">
        <v>793458</v>
      </c>
      <c r="D12" s="17"/>
      <c r="E12" s="39">
        <v>793458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4" customFormat="1" ht="12.75">
      <c r="A13" s="18"/>
      <c r="B13" s="19"/>
      <c r="C13" s="20"/>
      <c r="D13" s="17"/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4" customFormat="1" ht="12.75">
      <c r="A14" s="18" t="s">
        <v>35</v>
      </c>
      <c r="B14" s="19"/>
      <c r="C14" s="20">
        <f>7528227+118921</f>
        <v>7647148</v>
      </c>
      <c r="D14" s="17"/>
      <c r="E14" s="20">
        <v>7991446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16" s="4" customFormat="1" ht="12.75">
      <c r="A15" s="18"/>
      <c r="B15" s="19"/>
      <c r="C15" s="20"/>
      <c r="D15" s="17"/>
      <c r="E15" s="20"/>
      <c r="F15" s="17"/>
      <c r="G15" s="17"/>
      <c r="H15" s="17"/>
      <c r="I15" s="17"/>
      <c r="J15" s="17"/>
      <c r="K15" s="17"/>
      <c r="L15" s="17"/>
      <c r="M15" s="17"/>
      <c r="N15" s="17"/>
      <c r="O15" s="21"/>
      <c r="P15" s="3"/>
    </row>
    <row r="16" spans="1:16" s="4" customFormat="1" ht="12.75">
      <c r="A16" s="22" t="s">
        <v>1</v>
      </c>
      <c r="B16" s="1"/>
      <c r="C16" s="20"/>
      <c r="D16" s="17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21"/>
      <c r="P16" s="3"/>
    </row>
    <row r="17" spans="1:34" s="4" customFormat="1" ht="12.75">
      <c r="A17" s="4" t="s">
        <v>21</v>
      </c>
      <c r="B17" s="1"/>
      <c r="C17" s="20">
        <v>79723000</v>
      </c>
      <c r="D17" s="17"/>
      <c r="E17" s="20">
        <v>88412052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4" customFormat="1" ht="12.75">
      <c r="A18" s="4" t="s">
        <v>24</v>
      </c>
      <c r="B18" s="1"/>
      <c r="C18" s="20">
        <v>280666</v>
      </c>
      <c r="D18" s="17"/>
      <c r="E18" s="20">
        <v>951672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4" customFormat="1" ht="12.75">
      <c r="A19" s="4" t="s">
        <v>25</v>
      </c>
      <c r="B19" s="1"/>
      <c r="C19" s="20">
        <v>67346832</v>
      </c>
      <c r="D19" s="17"/>
      <c r="E19" s="20">
        <v>66335919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s="4" customFormat="1" ht="12.75">
      <c r="A20" s="4" t="s">
        <v>29</v>
      </c>
      <c r="B20" s="1"/>
      <c r="C20" s="20">
        <v>10203511</v>
      </c>
      <c r="D20" s="17"/>
      <c r="E20" s="20">
        <v>15782296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s="4" customFormat="1" ht="12.75">
      <c r="A21" s="4" t="s">
        <v>2</v>
      </c>
      <c r="B21" s="1"/>
      <c r="C21" s="20">
        <v>93636</v>
      </c>
      <c r="D21" s="17"/>
      <c r="E21" s="20">
        <v>93636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s="4" customFormat="1" ht="12.75">
      <c r="A22" s="4" t="s">
        <v>26</v>
      </c>
      <c r="B22" s="1"/>
      <c r="C22" s="20">
        <v>5734472</v>
      </c>
      <c r="D22" s="17"/>
      <c r="E22" s="20">
        <v>7652593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4" customFormat="1" ht="12.75">
      <c r="A23" s="4" t="s">
        <v>3</v>
      </c>
      <c r="B23" s="1"/>
      <c r="C23" s="20">
        <v>7520084</v>
      </c>
      <c r="D23" s="17"/>
      <c r="E23" s="20">
        <v>7959656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s="4" customFormat="1" ht="12.75">
      <c r="B24" s="1"/>
      <c r="C24" s="23">
        <f>SUM(C17:C23)</f>
        <v>170902201</v>
      </c>
      <c r="D24" s="17"/>
      <c r="E24" s="23">
        <f>SUM(E17:E23)</f>
        <v>187187824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s="4" customFormat="1" ht="12.75">
      <c r="B25" s="1"/>
      <c r="C25" s="20"/>
      <c r="D25" s="17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s="4" customFormat="1" ht="12.75">
      <c r="A26" s="22" t="s">
        <v>4</v>
      </c>
      <c r="B26" s="1"/>
      <c r="C26" s="20"/>
      <c r="D26" s="17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s="4" customFormat="1" ht="12.75">
      <c r="A27" s="4" t="s">
        <v>22</v>
      </c>
      <c r="B27" s="1"/>
      <c r="C27" s="20">
        <v>5347413</v>
      </c>
      <c r="D27" s="17"/>
      <c r="E27" s="20">
        <v>18522110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4" customFormat="1" ht="12.75">
      <c r="A28" s="4" t="s">
        <v>27</v>
      </c>
      <c r="B28" s="1"/>
      <c r="C28" s="20">
        <v>52878421</v>
      </c>
      <c r="D28" s="17"/>
      <c r="E28" s="20">
        <v>52036199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s="4" customFormat="1" ht="12.75">
      <c r="A29" s="4" t="s">
        <v>28</v>
      </c>
      <c r="B29" s="1"/>
      <c r="C29" s="20">
        <v>25638959</v>
      </c>
      <c r="D29" s="17"/>
      <c r="E29" s="20">
        <v>22695018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s="4" customFormat="1" ht="12.75">
      <c r="A30" s="4" t="s">
        <v>16</v>
      </c>
      <c r="B30" s="1"/>
      <c r="C30" s="20">
        <v>0</v>
      </c>
      <c r="D30" s="17"/>
      <c r="E30" s="20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s="4" customFormat="1" ht="12.75">
      <c r="A31" s="4" t="s">
        <v>20</v>
      </c>
      <c r="B31" s="1"/>
      <c r="C31" s="20">
        <v>304926</v>
      </c>
      <c r="D31" s="17"/>
      <c r="E31" s="20">
        <v>239475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4" customFormat="1" ht="12.75">
      <c r="A32" s="4" t="s">
        <v>5</v>
      </c>
      <c r="B32" s="1"/>
      <c r="C32" s="20">
        <v>5684805</v>
      </c>
      <c r="D32" s="17"/>
      <c r="E32" s="20">
        <v>6993455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4" customFormat="1" ht="12.75">
      <c r="A33" s="4" t="s">
        <v>6</v>
      </c>
      <c r="B33" s="1"/>
      <c r="C33" s="20">
        <v>83758019</v>
      </c>
      <c r="D33" s="17"/>
      <c r="E33" s="20">
        <v>50728718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s="4" customFormat="1" ht="12.75">
      <c r="A34" s="4" t="s">
        <v>17</v>
      </c>
      <c r="B34" s="1"/>
      <c r="C34" s="20">
        <v>0</v>
      </c>
      <c r="D34" s="17"/>
      <c r="E34" s="20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s="4" customFormat="1" ht="12.75">
      <c r="A35" s="4" t="s">
        <v>7</v>
      </c>
      <c r="B35" s="1"/>
      <c r="C35" s="20">
        <v>5447085</v>
      </c>
      <c r="D35" s="17"/>
      <c r="E35" s="20">
        <v>5631380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s="4" customFormat="1" ht="12.75">
      <c r="B36" s="1"/>
      <c r="C36" s="23">
        <f>SUM(C27:C35)</f>
        <v>179059628</v>
      </c>
      <c r="D36" s="17"/>
      <c r="E36" s="23">
        <f>SUM(E27:E35)</f>
        <v>156846355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s="4" customFormat="1" ht="12.75">
      <c r="B37" s="1"/>
      <c r="C37" s="20"/>
      <c r="D37" s="17"/>
      <c r="E37" s="2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s="4" customFormat="1" ht="12.75">
      <c r="A38" s="18" t="s">
        <v>8</v>
      </c>
      <c r="B38" s="19"/>
      <c r="C38" s="20">
        <f>SUM(C24-C36)</f>
        <v>-8157427</v>
      </c>
      <c r="D38" s="17"/>
      <c r="E38" s="20">
        <f>SUM(E24-E36)</f>
        <v>30341469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s="4" customFormat="1" ht="12.75">
      <c r="A39" s="18"/>
      <c r="B39" s="19"/>
      <c r="C39" s="20"/>
      <c r="D39" s="17"/>
      <c r="E39" s="2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s="4" customFormat="1" ht="13.5" thickBot="1">
      <c r="B40" s="1"/>
      <c r="C40" s="24">
        <f>SUM(C8+C10+C12+C14+C38)</f>
        <v>28182697</v>
      </c>
      <c r="D40" s="17"/>
      <c r="E40" s="24">
        <f>SUM(E8+E10+E12+E14+E38)</f>
        <v>66950091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4" s="4" customFormat="1" ht="13.5" thickTop="1">
      <c r="B41" s="1"/>
      <c r="C41" s="20"/>
      <c r="D41" s="17"/>
      <c r="E41" s="2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s="4" customFormat="1" ht="12.75">
      <c r="A42" s="22" t="s">
        <v>9</v>
      </c>
      <c r="B42" s="1"/>
      <c r="C42" s="20"/>
      <c r="D42" s="17"/>
      <c r="E42" s="20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s="4" customFormat="1" ht="12.75">
      <c r="B43" s="1"/>
      <c r="C43" s="20"/>
      <c r="D43" s="17"/>
      <c r="E43" s="2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s="4" customFormat="1" ht="12.75">
      <c r="A44" s="18" t="s">
        <v>10</v>
      </c>
      <c r="B44" s="19"/>
      <c r="C44" s="20">
        <v>39999000</v>
      </c>
      <c r="D44" s="17"/>
      <c r="E44" s="20">
        <v>39999000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s="4" customFormat="1" ht="12.75">
      <c r="A45" s="18" t="s">
        <v>11</v>
      </c>
      <c r="B45" s="19"/>
      <c r="C45" s="20">
        <v>12892071</v>
      </c>
      <c r="D45" s="17"/>
      <c r="E45" s="20">
        <v>12892071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s="4" customFormat="1" ht="12.75">
      <c r="A46" s="18" t="s">
        <v>30</v>
      </c>
      <c r="B46" s="19"/>
      <c r="C46" s="20">
        <v>3646979</v>
      </c>
      <c r="D46" s="17"/>
      <c r="E46" s="20">
        <v>3646979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4" customFormat="1" ht="12.75">
      <c r="A47" s="18" t="s">
        <v>31</v>
      </c>
      <c r="B47" s="19"/>
      <c r="C47" s="25">
        <v>-39814922</v>
      </c>
      <c r="D47" s="17"/>
      <c r="E47" s="25">
        <v>-4151062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3" customFormat="1" ht="13.5">
      <c r="A48" s="26" t="s">
        <v>32</v>
      </c>
      <c r="B48" s="27"/>
      <c r="C48" s="17">
        <f>SUM(C44:C47)</f>
        <v>16723128</v>
      </c>
      <c r="D48" s="17"/>
      <c r="E48" s="17">
        <f>SUM(E44:E47)</f>
        <v>52386988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16" s="4" customFormat="1" ht="12.75">
      <c r="B49" s="1"/>
      <c r="C49" s="20"/>
      <c r="D49" s="17"/>
      <c r="E49" s="20"/>
      <c r="F49" s="17"/>
      <c r="G49" s="17"/>
      <c r="H49" s="17"/>
      <c r="I49" s="17"/>
      <c r="J49" s="17"/>
      <c r="K49" s="17"/>
      <c r="L49" s="17"/>
      <c r="M49" s="17"/>
      <c r="N49" s="17"/>
      <c r="O49" s="21"/>
      <c r="P49" s="3"/>
    </row>
    <row r="50" spans="1:34" s="4" customFormat="1" ht="12.75">
      <c r="A50" s="18" t="s">
        <v>12</v>
      </c>
      <c r="B50" s="19"/>
      <c r="C50" s="20">
        <v>-1542096</v>
      </c>
      <c r="D50" s="17"/>
      <c r="E50" s="20">
        <v>-1037320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s="4" customFormat="1" ht="12.75">
      <c r="A51" s="18" t="s">
        <v>13</v>
      </c>
      <c r="B51" s="19"/>
      <c r="C51" s="20"/>
      <c r="D51" s="17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s="4" customFormat="1" ht="12.75">
      <c r="A52" s="28" t="s">
        <v>5</v>
      </c>
      <c r="B52" s="29"/>
      <c r="C52" s="20">
        <v>4088395</v>
      </c>
      <c r="D52" s="17"/>
      <c r="E52" s="20">
        <v>4482673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s="4" customFormat="1" ht="12.75">
      <c r="A53" s="28" t="s">
        <v>14</v>
      </c>
      <c r="B53" s="29"/>
      <c r="C53" s="20">
        <v>8913270</v>
      </c>
      <c r="D53" s="17"/>
      <c r="E53" s="20">
        <v>11117750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s="4" customFormat="1" ht="12.75">
      <c r="A54" s="18" t="s">
        <v>15</v>
      </c>
      <c r="B54" s="19"/>
      <c r="C54" s="20">
        <v>0</v>
      </c>
      <c r="D54" s="17"/>
      <c r="E54" s="20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16" s="4" customFormat="1" ht="13.5" thickBot="1">
      <c r="B55" s="1"/>
      <c r="C55" s="24">
        <f>SUM(C48:C54)</f>
        <v>28182697</v>
      </c>
      <c r="D55" s="17"/>
      <c r="E55" s="24">
        <f>SUM(E48:E54)</f>
        <v>66950091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3"/>
    </row>
    <row r="56" spans="2:16" s="4" customFormat="1" ht="13.5" thickTop="1">
      <c r="B56" s="1"/>
      <c r="C56" s="20"/>
      <c r="D56" s="17"/>
      <c r="E56" s="20"/>
      <c r="F56" s="17"/>
      <c r="G56" s="17"/>
      <c r="H56" s="17"/>
      <c r="I56" s="17"/>
      <c r="J56" s="17"/>
      <c r="K56" s="17"/>
      <c r="L56" s="17"/>
      <c r="M56" s="17"/>
      <c r="N56" s="17"/>
      <c r="O56" s="21"/>
      <c r="P56" s="3"/>
    </row>
    <row r="57" spans="2:16" s="4" customFormat="1" ht="12.75">
      <c r="B57" s="1"/>
      <c r="C57" s="20">
        <f>C40-C55</f>
        <v>0</v>
      </c>
      <c r="D57" s="17"/>
      <c r="E57" s="20">
        <f>E40-E55</f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"/>
    </row>
    <row r="58" spans="2:16" s="4" customFormat="1" ht="12.75">
      <c r="B58" s="1"/>
      <c r="C58" s="20"/>
      <c r="D58" s="17"/>
      <c r="E58" s="20"/>
      <c r="F58" s="17"/>
      <c r="G58" s="17"/>
      <c r="H58" s="17"/>
      <c r="I58" s="17"/>
      <c r="J58" s="17"/>
      <c r="K58" s="17"/>
      <c r="L58" s="17"/>
      <c r="M58" s="17"/>
      <c r="N58" s="17"/>
      <c r="O58" s="21"/>
      <c r="P58" s="3"/>
    </row>
    <row r="59" spans="2:16" s="4" customFormat="1" ht="12.75">
      <c r="B59" s="1"/>
      <c r="C59" s="20"/>
      <c r="D59" s="17"/>
      <c r="E59" s="20"/>
      <c r="F59" s="17"/>
      <c r="G59" s="17"/>
      <c r="H59" s="17"/>
      <c r="I59" s="17"/>
      <c r="J59" s="17"/>
      <c r="K59" s="17"/>
      <c r="L59" s="17"/>
      <c r="M59" s="17"/>
      <c r="N59" s="17"/>
      <c r="O59" s="21"/>
      <c r="P59" s="3"/>
    </row>
    <row r="60" spans="2:16" s="4" customFormat="1" ht="12.75">
      <c r="B60" s="1"/>
      <c r="C60" s="20"/>
      <c r="D60" s="17"/>
      <c r="E60" s="20"/>
      <c r="F60" s="17"/>
      <c r="G60" s="17"/>
      <c r="H60" s="17"/>
      <c r="I60" s="17"/>
      <c r="J60" s="17"/>
      <c r="K60" s="17"/>
      <c r="L60" s="17"/>
      <c r="M60" s="17"/>
      <c r="N60" s="17"/>
      <c r="O60" s="21"/>
      <c r="P60" s="3"/>
    </row>
    <row r="61" spans="2:16" s="4" customFormat="1" ht="12.75">
      <c r="B61" s="1"/>
      <c r="C61" s="20"/>
      <c r="D61" s="17"/>
      <c r="E61" s="20"/>
      <c r="F61" s="17"/>
      <c r="G61" s="17"/>
      <c r="H61" s="17"/>
      <c r="I61" s="17"/>
      <c r="J61" s="17"/>
      <c r="K61" s="17"/>
      <c r="L61" s="17"/>
      <c r="M61" s="17"/>
      <c r="N61" s="17"/>
      <c r="O61" s="21"/>
      <c r="P61" s="3"/>
    </row>
    <row r="62" spans="3:15" ht="12.75">
      <c r="C62" s="32"/>
      <c r="D62" s="33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3:15" ht="12.75">
      <c r="C63" s="32"/>
      <c r="D63" s="33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4"/>
    </row>
    <row r="64" spans="3:15" ht="12.75">
      <c r="C64" s="32"/>
      <c r="D64" s="33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4"/>
    </row>
    <row r="65" spans="3:15" ht="12.75">
      <c r="C65" s="32"/>
      <c r="D65" s="33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4"/>
    </row>
    <row r="66" spans="3:15" ht="12.75">
      <c r="C66" s="32"/>
      <c r="D66" s="33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4"/>
    </row>
    <row r="67" spans="3:15" ht="12.75">
      <c r="C67" s="32"/>
      <c r="D67" s="33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4"/>
    </row>
    <row r="68" spans="3:15" ht="12.75">
      <c r="C68" s="32"/>
      <c r="D68" s="33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4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LANKHORST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HARMAN NOR</dc:creator>
  <cp:keywords/>
  <dc:description/>
  <cp:lastModifiedBy>Accounts Department</cp:lastModifiedBy>
  <cp:lastPrinted>2003-02-28T08:34:33Z</cp:lastPrinted>
  <dcterms:created xsi:type="dcterms:W3CDTF">1999-12-20T18:53:11Z</dcterms:created>
  <dcterms:modified xsi:type="dcterms:W3CDTF">2002-11-26T23:43:33Z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