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665" yWindow="0" windowWidth="4800" windowHeight="4560" activeTab="2"/>
  </bookViews>
  <sheets>
    <sheet name="Profit and Loss" sheetId="1" r:id="rId1"/>
    <sheet name="Balance Sheet" sheetId="2" r:id="rId2"/>
    <sheet name="Notes" sheetId="3" r:id="rId3"/>
  </sheets>
  <definedNames>
    <definedName name="_Regression_Int" localSheetId="0" hidden="1">1</definedName>
    <definedName name="A">#REF!</definedName>
    <definedName name="PL">'Profit and Loss'!$A$1:$K$136</definedName>
    <definedName name="_xlnm.Print_Area" localSheetId="1">'Balance Sheet'!$A$6:$J$77</definedName>
    <definedName name="_xlnm.Print_Area" localSheetId="2">'Notes'!$A$4:$G$199</definedName>
    <definedName name="_xlnm.Print_Area" localSheetId="0">'Profit and Loss'!$A$1:$K$137</definedName>
    <definedName name="Print_Area_MI">'Profit and Loss'!$A$1:$K$137</definedName>
  </definedNames>
  <calcPr fullCalcOnLoad="1"/>
</workbook>
</file>

<file path=xl/sharedStrings.xml><?xml version="1.0" encoding="utf-8"?>
<sst xmlns="http://schemas.openxmlformats.org/spreadsheetml/2006/main" count="320" uniqueCount="221">
  <si>
    <t>MULTI-CODE ELECTRONICS INDUSTRIES (M) BERHAD</t>
  </si>
  <si>
    <t>(Company No : 193094-K)</t>
  </si>
  <si>
    <t>29th  March 2001</t>
  </si>
  <si>
    <t>Listing Department</t>
  </si>
  <si>
    <t>KUALA LUMPUR STOCK EXCHANGE</t>
  </si>
  <si>
    <t>9th Floor Exchange Square</t>
  </si>
  <si>
    <t>Bukit Kewangan</t>
  </si>
  <si>
    <t xml:space="preserve"> </t>
  </si>
  <si>
    <t>50200 Kuala Lumpur</t>
  </si>
  <si>
    <t>Dear Sirs,</t>
  </si>
  <si>
    <t>CONSOLIDATED INCOME STATEMENT</t>
  </si>
  <si>
    <t>INDIVIDUAL PERIOD</t>
  </si>
  <si>
    <t>CUMULATIVE PERIOD</t>
  </si>
  <si>
    <t>CURRENT</t>
  </si>
  <si>
    <t>PRECEDING</t>
  </si>
  <si>
    <t>YEAR</t>
  </si>
  <si>
    <t>QUARTER</t>
  </si>
  <si>
    <t>CORRES-</t>
  </si>
  <si>
    <t>TO DATE</t>
  </si>
  <si>
    <t>PONDING</t>
  </si>
  <si>
    <t>PERIOD</t>
  </si>
  <si>
    <t>31/01/2001</t>
  </si>
  <si>
    <t>31/01/2000</t>
  </si>
  <si>
    <t>RM'000</t>
  </si>
  <si>
    <t>1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</si>
  <si>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</si>
  <si>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</si>
  <si>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</si>
  <si>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</si>
  <si>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</si>
  <si>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</si>
  <si>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</si>
  <si>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2</t>
  </si>
  <si>
    <t>Operating profit before interest</t>
  </si>
  <si>
    <t xml:space="preserve">    on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</si>
  <si>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</si>
  <si>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</si>
  <si>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</si>
  <si>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</si>
  <si>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</si>
  <si>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 xml:space="preserve">Operating profit/(loss) before </t>
  </si>
  <si>
    <t xml:space="preserve">   exceptional items</t>
  </si>
  <si>
    <t>(d)</t>
  </si>
  <si>
    <t>Exceptional items</t>
  </si>
  <si>
    <t>(e)</t>
  </si>
  <si>
    <t>Operating profit after interest on</t>
  </si>
  <si>
    <t xml:space="preserve">    borrowings, depreciation and</t>
  </si>
  <si>
    <t xml:space="preserve">    amortisation and exceptional items</t>
  </si>
  <si>
    <t xml:space="preserve">    but before income tax, minority </t>
  </si>
  <si>
    <t xml:space="preserve">    interests and extraordinary items</t>
  </si>
  <si>
    <t>(f)</t>
  </si>
  <si>
    <t xml:space="preserve">Share in the results of associated </t>
  </si>
  <si>
    <t xml:space="preserve">    company</t>
  </si>
  <si>
    <t>(g)</t>
  </si>
  <si>
    <t>Profit before taxation, minority</t>
  </si>
  <si>
    <t>UNAUDITED RESULTS FOR 2ND QUARTER ENDED 31 JANUARY 2001</t>
  </si>
  <si>
    <t>Page  2</t>
  </si>
  <si>
    <t>CONSOLIDATED INCOME STATEMENT (CONTINUED)</t>
  </si>
  <si>
    <t>TODATE</t>
  </si>
  <si>
    <t>(h)</t>
  </si>
  <si>
    <t>Taxation</t>
  </si>
  <si>
    <t>(i)</t>
  </si>
  <si>
    <t>(i)  Profit / (Loss) after taxation before</t>
  </si>
  <si>
    <t xml:space="preserve">     deducting minority interests</t>
  </si>
  <si>
    <t>(ii)  Less : minority interests</t>
  </si>
  <si>
    <t>(j)</t>
  </si>
  <si>
    <t>Profit / (Loss) after taxation attributable</t>
  </si>
  <si>
    <t xml:space="preserve">    to members of the company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</si>
  <si>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</si>
  <si>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</si>
  <si>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</si>
  <si>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</si>
  <si>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</si>
  <si>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 xml:space="preserve">Profit / (Loss) after taxation and </t>
  </si>
  <si>
    <t xml:space="preserve">    extraordinary items attributable to </t>
  </si>
  <si>
    <t xml:space="preserve">    members of the company</t>
  </si>
  <si>
    <t>3</t>
  </si>
  <si>
    <t xml:space="preserve">Earnings per share based on 2(j) above </t>
  </si>
  <si>
    <t xml:space="preserve">    after deducting any provision for</t>
  </si>
  <si>
    <t xml:space="preserve">    preference dividends, if any :</t>
  </si>
  <si>
    <t>(i)  Basic (based on 39,647,000 (2000-</t>
  </si>
  <si>
    <t xml:space="preserve">  39,647,000)ordinary sharesin issue(sen)</t>
  </si>
  <si>
    <t xml:space="preserve">(ii)  Fully diluted (based on </t>
  </si>
  <si>
    <t xml:space="preserve">                 ordinary shares in issue)(sen)</t>
  </si>
  <si>
    <t xml:space="preserve">      </t>
  </si>
  <si>
    <t>= \p</t>
  </si>
  <si>
    <t>= \q</t>
  </si>
  <si>
    <t>=\f</t>
  </si>
  <si>
    <t>= \a</t>
  </si>
  <si>
    <t>= \x</t>
  </si>
  <si>
    <t>Page 3</t>
  </si>
  <si>
    <t>CONSOLIDATED BALANCE SHEET</t>
  </si>
  <si>
    <t>AS AT</t>
  </si>
  <si>
    <t>END OF</t>
  </si>
  <si>
    <t>FINANCIAL</t>
  </si>
  <si>
    <t>YEAR END</t>
  </si>
  <si>
    <t>31/07/2000</t>
  </si>
  <si>
    <t>Fixed Assets</t>
  </si>
  <si>
    <t>Investment in Associated Company</t>
  </si>
  <si>
    <t>Long term Investment</t>
  </si>
  <si>
    <t>4</t>
  </si>
  <si>
    <t>Intangible Assets</t>
  </si>
  <si>
    <t>Current Assets</t>
  </si>
  <si>
    <t>Stock</t>
  </si>
  <si>
    <t>Trade Debtors</t>
  </si>
  <si>
    <t>Due from an associated company</t>
  </si>
  <si>
    <t>Cash and Bank balances</t>
  </si>
  <si>
    <t>Other debtors,deposits and prepayments</t>
  </si>
  <si>
    <t>Current Liabilities</t>
  </si>
  <si>
    <t>Short Term Borrowings</t>
  </si>
  <si>
    <t>Trade Creditors</t>
  </si>
  <si>
    <t>Other Creditors</t>
  </si>
  <si>
    <t>Provision for Taxation</t>
  </si>
  <si>
    <t xml:space="preserve">Proposed dividend </t>
  </si>
  <si>
    <t xml:space="preserve">Dividend payable </t>
  </si>
  <si>
    <t>Net Current Assets /( Liabilities)</t>
  </si>
  <si>
    <t>Shareholders' Fund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</si>
  <si>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</si>
  <si>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</si>
  <si>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</si>
  <si>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</si>
  <si>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</si>
  <si>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</si>
  <si>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</si>
  <si>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</si>
  <si>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</si>
  <si>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</si>
  <si>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</si>
  <si>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 sen )</t>
  </si>
  <si>
    <t>check</t>
  </si>
  <si>
    <t>Page 4</t>
  </si>
  <si>
    <t>NOTES</t>
  </si>
  <si>
    <t>Accounting Policies</t>
  </si>
  <si>
    <t>The accounting policies adopted in the quarterly financial statement are in accordance with</t>
  </si>
  <si>
    <t>the accounting policies and methods of computation as stated in the annual financial statements</t>
  </si>
  <si>
    <t>of the Group for the year ended 31st July 2000.</t>
  </si>
  <si>
    <t>Exceptional Items</t>
  </si>
  <si>
    <t>There were  no exceptional items for the quarter  ended 31st January  2001</t>
  </si>
  <si>
    <t>Extraordinary Items</t>
  </si>
  <si>
    <t>There were  no extraordinary items for the quarter ended 31st January 2001.</t>
  </si>
  <si>
    <t xml:space="preserve">The tax figures do not contain any deferred tax figures . </t>
  </si>
  <si>
    <t>The taxation charge for the quarter  ended 31st Janaury 2001  are  detailed as follows :</t>
  </si>
  <si>
    <t>Current Year</t>
  </si>
  <si>
    <t>Current</t>
  </si>
  <si>
    <t>Cumulative</t>
  </si>
  <si>
    <t>quarter</t>
  </si>
  <si>
    <t>Tax charge :-</t>
  </si>
  <si>
    <t>- Current provision</t>
  </si>
  <si>
    <t>Share of tax of associated company</t>
  </si>
  <si>
    <t>Pre acquisition Profits or Losses</t>
  </si>
  <si>
    <t>There were no pre-acquisition profits or losses included in the results for the quarter ended</t>
  </si>
  <si>
    <t xml:space="preserve"> 31st January 2001.</t>
  </si>
  <si>
    <t>Profit on Sales of Investment and /or Properties</t>
  </si>
  <si>
    <t>There were no sales of investment and / or properties for the quarter ended 31st Janaury 2001.</t>
  </si>
  <si>
    <t xml:space="preserve">Quoted Securities </t>
  </si>
  <si>
    <t>There were no purchase nor disposal of quoted securities for quarter ended 31st January  2001.</t>
  </si>
  <si>
    <t>The Company and the Group did not hold any quoted investment .</t>
  </si>
  <si>
    <t>Changes in the Composition of the Group</t>
  </si>
  <si>
    <t>There were no changes in the composition of the Group for the quarter ended 31st January 2001.</t>
  </si>
  <si>
    <t>Status of  Corporate Proposals</t>
  </si>
  <si>
    <t xml:space="preserve">There were no corporate proposals announced by the Company but not completed as at the </t>
  </si>
  <si>
    <t>date of the issue of this quarterly report.</t>
  </si>
  <si>
    <t>Seasonality or Cyclicality of Operations</t>
  </si>
  <si>
    <t>The principal business operations of the Group are not significantly affected by seasonality or</t>
  </si>
  <si>
    <t>cyclicality factors.</t>
  </si>
  <si>
    <t>Changes in Debt and  Equity</t>
  </si>
  <si>
    <t xml:space="preserve">There were no issuance and repayment of debts and equity securities, share buy-backs, share </t>
  </si>
  <si>
    <t>cancellation, shares held as treasury shares and resale of treasury shares for the quarter  ended</t>
  </si>
  <si>
    <t>31 January 2001.</t>
  </si>
  <si>
    <t>Page 5</t>
  </si>
  <si>
    <t>Group Borrowings and Debt Securities</t>
  </si>
  <si>
    <t>The Group has no borrowings nor debt securities as at 31st January 2001.</t>
  </si>
  <si>
    <t>Contingent Liabilities</t>
  </si>
  <si>
    <t xml:space="preserve">As at 23 March 2001 ( the latest practicable date which is not earlier than 7 days from the </t>
  </si>
  <si>
    <t>date of issue of this quarterly report ) the Group has no contingent liabilities .</t>
  </si>
  <si>
    <t>Off Balance Sheet Financial Instrument</t>
  </si>
  <si>
    <t>The Group does  not have any financial  instruments with off balance sheet risk as at 23 March 2001</t>
  </si>
  <si>
    <t xml:space="preserve">( the latest practicable date which is not earlier than 7 days from the date of issue of this quarterly </t>
  </si>
  <si>
    <t>report ) .</t>
  </si>
  <si>
    <t>Material Litigation</t>
  </si>
  <si>
    <t>There is at present an action commenced by  Archibus Systems Sdn Bhd ("ASSB")  against the Company</t>
  </si>
  <si>
    <t>for alleged infringement of patent rights . The trial has been postponed to 9th, 10th and 11th July, 2001</t>
  </si>
  <si>
    <t>to enable the parties to exchange affidavits for the examination-in-chief of each witness within one month</t>
  </si>
  <si>
    <t>from 5th February 2001.  The company is defending and making a counter-claim that the alleged</t>
  </si>
  <si>
    <t>infringement and patent is invalid.</t>
  </si>
  <si>
    <t xml:space="preserve">The Directors are of the view that the Company has not infringed any patent rights of ASSB , and shall </t>
  </si>
  <si>
    <t>strongly resist their claim.</t>
  </si>
  <si>
    <t>Segmental Reporting</t>
  </si>
  <si>
    <t xml:space="preserve">No segmental analysis has been prepared as the Group is primarily engaged in manufacturing </t>
  </si>
  <si>
    <t xml:space="preserve">activities . The other activities of the Group are not significant. </t>
  </si>
  <si>
    <t xml:space="preserve">No segmental information is provided on a geographical basis as the Group's activities are </t>
  </si>
  <si>
    <t>conducted primarily in Malaysia.</t>
  </si>
  <si>
    <t>Comparisons with the Preceding Quarterly Result.</t>
  </si>
  <si>
    <t>Current Quarter</t>
  </si>
  <si>
    <t>Preceding Quarter</t>
  </si>
  <si>
    <t>Profit before taxation and minority interests</t>
  </si>
  <si>
    <t xml:space="preserve">For the current  quarter , the Group achieved a turnover of RM12.94million,representing a </t>
  </si>
  <si>
    <t>decrease of 17.5% as compared to the preceding quarter ended 31st October 2000. The pre-tax</t>
  </si>
  <si>
    <t>profit before minority interest for the quarter under review was RM2.31 million against the</t>
  </si>
  <si>
    <t>preceding quarter's profit of RM3.26 million.</t>
  </si>
  <si>
    <t>Page 6</t>
  </si>
  <si>
    <t>Review of Performance</t>
  </si>
  <si>
    <t xml:space="preserve">For the current quarter ended 31 January  2001, the Group achieved a consolidated turnover </t>
  </si>
  <si>
    <t>of RM12.94 which was approximately 9.05% lower than the corresponding quarter for</t>
  </si>
  <si>
    <t xml:space="preserve">the preceding year. The Group recorded an operating profit after tax and minority interest of </t>
  </si>
  <si>
    <t>RM1.61 million as compared to RM2.13 million in the preceding year's corresponding period.</t>
  </si>
  <si>
    <t>Current Year Prospect</t>
  </si>
  <si>
    <t xml:space="preserve">Against the background of continued economic recovery in Malaysia and barring unforeseen </t>
  </si>
  <si>
    <t xml:space="preserve">circumstances ,the Board expects to maintain the Group's performance  for the current   </t>
  </si>
  <si>
    <t>financial year.</t>
  </si>
  <si>
    <t>Variance of  Actual Profit  from  Forecast  Profit &amp; Shortfall on Profit Guarantee</t>
  </si>
  <si>
    <t>There is no profit forecast for the period.</t>
  </si>
  <si>
    <t>Dividends</t>
  </si>
  <si>
    <t>No dividend is recommended for the quarter  ended 31st January 2001</t>
  </si>
  <si>
    <t>By Order of the Board</t>
  </si>
  <si>
    <t>Tan Soi Lim</t>
  </si>
  <si>
    <t>Sujata Menon A/P K.R.D.S. Chandran</t>
  </si>
  <si>
    <t>Company Secretaries</t>
  </si>
  <si>
    <t>Johor Bahru</t>
  </si>
  <si>
    <t>Date : 29th March 2001</t>
  </si>
  <si>
    <t>c.c. Securities Commission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</si>
</sst>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m/yy_)"/>
    <numFmt numFmtId="179" formatCode="hh:mm\ AM/PM_)"/>
    <numFmt numFmtId="180" formatCode=";;;"/>
    <numFmt numFmtId="181" formatCode="#,##0.0_);\(#,##0.0\)"/>
    <numFmt numFmtId="182" formatCode="#,##0.000_);\(#,##0.000\)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_(* #,##0_);_(* \(#,##0\);_(* &quot;-&quot;??_);_(@_)"/>
    <numFmt numFmtId="188" formatCode="0.00%\,\-\(0.00%\)"/>
    <numFmt numFmtId="189" formatCode="0.00%\,\(0.00%\)"/>
    <numFmt numFmtId="190" formatCode="0.0%;\(0.0%\)"/>
    <numFmt numFmtId="191" formatCode="dd/m/yyyy"/>
    <numFmt numFmtId="192" formatCode="dd/m/yy"/>
  </numFmts>
  <fonts count="11">
    <font>
      <sz val="10"/>
      <name val="Helv"/>
      <family val="0"/>
    </font>
    <font>
      <sz val="10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8"/>
      <name val="Helv"/>
      <family val="0"/>
    </font>
    <font>
      <i/>
      <sz val="10"/>
      <name val="Arial"/>
      <family val="2"/>
    </font>
    <font>
      <i/>
      <sz val="10"/>
      <name val="Helv"/>
      <family val="0"/>
    </font>
    <font>
      <sz val="11"/>
      <name val="CG Times"/>
      <family val="1"/>
    </font>
    <font>
      <sz val="10"/>
      <name val="CG Times"/>
      <family val="1"/>
    </font>
    <font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37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0" fillId="0" borderId="1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9" fontId="0" fillId="0" borderId="1" xfId="0" applyNumberFormat="1" applyBorder="1" applyAlignment="1" applyProtection="1">
      <alignment/>
      <protection/>
    </xf>
    <xf numFmtId="175" fontId="0" fillId="0" borderId="2" xfId="0" applyNumberFormat="1" applyBorder="1" applyAlignment="1" applyProtection="1">
      <alignment horizontal="right"/>
      <protection/>
    </xf>
    <xf numFmtId="175" fontId="0" fillId="0" borderId="0" xfId="0" applyNumberFormat="1" applyAlignment="1" applyProtection="1">
      <alignment horizontal="right"/>
      <protection/>
    </xf>
    <xf numFmtId="175" fontId="0" fillId="0" borderId="0" xfId="0" applyNumberFormat="1" applyAlignment="1">
      <alignment/>
    </xf>
    <xf numFmtId="37" fontId="5" fillId="0" borderId="0" xfId="0" applyFont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0" fillId="0" borderId="3" xfId="0" applyBorder="1" applyAlignment="1" applyProtection="1">
      <alignment/>
      <protection/>
    </xf>
    <xf numFmtId="37" fontId="0" fillId="0" borderId="0" xfId="0" applyBorder="1" applyAlignment="1">
      <alignment/>
    </xf>
    <xf numFmtId="37" fontId="3" fillId="0" borderId="0" xfId="0" applyFont="1" applyAlignment="1" applyProtection="1" quotePrefix="1">
      <alignment horizontal="left"/>
      <protection/>
    </xf>
    <xf numFmtId="178" fontId="0" fillId="0" borderId="0" xfId="0" applyNumberFormat="1" applyAlignment="1" applyProtection="1" quotePrefix="1">
      <alignment horizontal="left"/>
      <protection/>
    </xf>
    <xf numFmtId="37" fontId="0" fillId="0" borderId="0" xfId="0" applyAlignment="1">
      <alignment horizontal="left"/>
    </xf>
    <xf numFmtId="37" fontId="0" fillId="0" borderId="0" xfId="0" applyAlignment="1" quotePrefix="1">
      <alignment horizontal="left"/>
    </xf>
    <xf numFmtId="37" fontId="0" fillId="0" borderId="4" xfId="0" applyBorder="1" applyAlignment="1">
      <alignment/>
    </xf>
    <xf numFmtId="37" fontId="0" fillId="0" borderId="0" xfId="0" applyBorder="1" applyAlignment="1">
      <alignment horizontal="left"/>
    </xf>
    <xf numFmtId="37" fontId="0" fillId="0" borderId="0" xfId="0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/>
    </xf>
    <xf numFmtId="37" fontId="0" fillId="0" borderId="0" xfId="0" applyBorder="1" applyAlignment="1" quotePrefix="1">
      <alignment horizontal="left"/>
    </xf>
    <xf numFmtId="37" fontId="0" fillId="0" borderId="0" xfId="0" applyBorder="1" applyAlignment="1" quotePrefix="1">
      <alignment horizontal="center"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0" xfId="0" applyAlignment="1" applyProtection="1">
      <alignment horizontal="right"/>
      <protection/>
    </xf>
    <xf numFmtId="37" fontId="0" fillId="0" borderId="0" xfId="0" applyAlignment="1">
      <alignment horizontal="right"/>
    </xf>
    <xf numFmtId="37" fontId="0" fillId="0" borderId="1" xfId="0" applyBorder="1" applyAlignment="1" applyProtection="1">
      <alignment horizontal="right"/>
      <protection/>
    </xf>
    <xf numFmtId="37" fontId="0" fillId="0" borderId="0" xfId="0" applyFont="1" applyAlignment="1" applyProtection="1">
      <alignment horizontal="left"/>
      <protection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8" xfId="0" applyBorder="1" applyAlignment="1" quotePrefix="1">
      <alignment horizontal="center"/>
    </xf>
    <xf numFmtId="190" fontId="0" fillId="0" borderId="0" xfId="19" applyNumberFormat="1" applyAlignment="1">
      <alignment horizontal="right"/>
    </xf>
    <xf numFmtId="190" fontId="0" fillId="0" borderId="0" xfId="0" applyNumberFormat="1" applyAlignment="1">
      <alignment horizontal="centerContinuous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 horizontal="centerContinuous"/>
    </xf>
    <xf numFmtId="190" fontId="0" fillId="0" borderId="7" xfId="0" applyNumberFormat="1" applyBorder="1" applyAlignment="1">
      <alignment/>
    </xf>
    <xf numFmtId="190" fontId="0" fillId="0" borderId="8" xfId="0" applyNumberFormat="1" applyBorder="1" applyAlignment="1">
      <alignment/>
    </xf>
    <xf numFmtId="190" fontId="0" fillId="0" borderId="8" xfId="0" applyNumberFormat="1" applyBorder="1" applyAlignment="1" quotePrefix="1">
      <alignment horizontal="center"/>
    </xf>
    <xf numFmtId="190" fontId="0" fillId="0" borderId="9" xfId="0" applyNumberFormat="1" applyBorder="1" applyAlignment="1">
      <alignment horizontal="center"/>
    </xf>
    <xf numFmtId="37" fontId="1" fillId="0" borderId="0" xfId="0" applyFont="1" applyAlignment="1" quotePrefix="1">
      <alignment horizontal="center"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6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10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0" xfId="0" applyBorder="1" applyAlignment="1">
      <alignment/>
    </xf>
    <xf numFmtId="37" fontId="1" fillId="0" borderId="0" xfId="0" applyFont="1" applyBorder="1" applyAlignment="1">
      <alignment/>
    </xf>
    <xf numFmtId="37" fontId="0" fillId="0" borderId="0" xfId="0" applyFont="1" applyBorder="1" applyAlignment="1">
      <alignment/>
    </xf>
    <xf numFmtId="177" fontId="0" fillId="0" borderId="0" xfId="15" applyBorder="1" applyAlignment="1" applyProtection="1">
      <alignment/>
      <protection/>
    </xf>
    <xf numFmtId="37" fontId="0" fillId="0" borderId="0" xfId="0" applyFont="1" applyBorder="1" applyAlignment="1" applyProtection="1">
      <alignment horizontal="left"/>
      <protection/>
    </xf>
    <xf numFmtId="177" fontId="0" fillId="0" borderId="0" xfId="15" applyBorder="1" applyAlignment="1">
      <alignment/>
    </xf>
    <xf numFmtId="37" fontId="0" fillId="0" borderId="10" xfId="0" applyBorder="1" applyAlignment="1" applyProtection="1">
      <alignment horizontal="centerContinuous"/>
      <protection/>
    </xf>
    <xf numFmtId="37" fontId="0" fillId="0" borderId="6" xfId="0" applyBorder="1" applyAlignment="1" applyProtection="1">
      <alignment horizontal="centerContinuous"/>
      <protection/>
    </xf>
    <xf numFmtId="37" fontId="0" fillId="0" borderId="6" xfId="0" applyBorder="1" applyAlignment="1">
      <alignment horizontal="centerContinuous"/>
    </xf>
    <xf numFmtId="14" fontId="0" fillId="0" borderId="6" xfId="0" applyNumberFormat="1" applyBorder="1" applyAlignment="1" applyProtection="1">
      <alignment horizontal="center"/>
      <protection/>
    </xf>
    <xf numFmtId="37" fontId="0" fillId="0" borderId="11" xfId="0" applyBorder="1" applyAlignment="1" applyProtection="1">
      <alignment horizontal="centerContinuous"/>
      <protection/>
    </xf>
    <xf numFmtId="37" fontId="3" fillId="0" borderId="12" xfId="0" applyFont="1" applyBorder="1" applyAlignment="1" applyProtection="1">
      <alignment horizontal="centerContinuous"/>
      <protection/>
    </xf>
    <xf numFmtId="37" fontId="0" fillId="0" borderId="7" xfId="0" applyBorder="1" applyAlignment="1">
      <alignment horizontal="centerContinuous"/>
    </xf>
    <xf numFmtId="37" fontId="0" fillId="0" borderId="5" xfId="0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14" fontId="0" fillId="0" borderId="5" xfId="0" applyNumberFormat="1" applyBorder="1" applyAlignment="1" applyProtection="1">
      <alignment horizontal="center"/>
      <protection/>
    </xf>
    <xf numFmtId="14" fontId="0" fillId="0" borderId="8" xfId="0" applyNumberFormat="1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7" fillId="0" borderId="0" xfId="0" applyFont="1" applyAlignment="1">
      <alignment/>
    </xf>
    <xf numFmtId="37" fontId="0" fillId="0" borderId="0" xfId="0" applyFont="1" applyAlignment="1">
      <alignment horizontal="left"/>
    </xf>
    <xf numFmtId="37" fontId="7" fillId="0" borderId="0" xfId="0" applyFont="1" applyAlignment="1" applyProtection="1">
      <alignment horizontal="left"/>
      <protection/>
    </xf>
    <xf numFmtId="37" fontId="7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>
      <alignment horizontal="left"/>
    </xf>
    <xf numFmtId="37" fontId="0" fillId="0" borderId="0" xfId="0" applyFont="1" applyBorder="1" applyAlignment="1">
      <alignment horizontal="left"/>
    </xf>
    <xf numFmtId="14" fontId="0" fillId="0" borderId="0" xfId="0" applyNumberFormat="1" applyAlignment="1">
      <alignment horizontal="right"/>
    </xf>
    <xf numFmtId="37" fontId="0" fillId="0" borderId="0" xfId="0" applyAlignment="1" quotePrefix="1">
      <alignment horizontal="right"/>
    </xf>
    <xf numFmtId="37" fontId="7" fillId="0" borderId="0" xfId="0" applyFont="1" applyBorder="1" applyAlignment="1">
      <alignment/>
    </xf>
    <xf numFmtId="175" fontId="8" fillId="0" borderId="0" xfId="0" applyNumberFormat="1" applyFont="1" applyAlignment="1">
      <alignment/>
    </xf>
    <xf numFmtId="37" fontId="8" fillId="0" borderId="0" xfId="0" applyFont="1" applyAlignment="1">
      <alignment/>
    </xf>
    <xf numFmtId="37" fontId="0" fillId="0" borderId="0" xfId="0" applyFont="1" applyBorder="1" applyAlignment="1">
      <alignment/>
    </xf>
    <xf numFmtId="37" fontId="9" fillId="0" borderId="0" xfId="0" applyFont="1" applyAlignment="1">
      <alignment horizontal="justify" vertical="top"/>
    </xf>
    <xf numFmtId="37" fontId="9" fillId="0" borderId="0" xfId="0" applyFont="1" applyAlignment="1">
      <alignment/>
    </xf>
    <xf numFmtId="175" fontId="9" fillId="0" borderId="0" xfId="0" applyNumberFormat="1" applyFont="1" applyBorder="1" applyAlignment="1">
      <alignment/>
    </xf>
    <xf numFmtId="175" fontId="1" fillId="0" borderId="0" xfId="0" applyNumberFormat="1" applyFont="1" applyAlignment="1">
      <alignment horizontal="centerContinuous" vertical="top"/>
    </xf>
    <xf numFmtId="175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left"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75" fontId="1" fillId="0" borderId="14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15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39" fontId="0" fillId="0" borderId="0" xfId="0" applyNumberFormat="1" applyAlignment="1" applyProtection="1">
      <alignment horizontal="right"/>
      <protection/>
    </xf>
    <xf numFmtId="37" fontId="2" fillId="0" borderId="0" xfId="0" applyFont="1" applyAlignment="1">
      <alignment horizontal="right"/>
    </xf>
    <xf numFmtId="177" fontId="0" fillId="0" borderId="0" xfId="15" applyAlignment="1">
      <alignment/>
    </xf>
    <xf numFmtId="177" fontId="0" fillId="0" borderId="0" xfId="15" applyAlignment="1" applyProtection="1">
      <alignment/>
      <protection/>
    </xf>
    <xf numFmtId="177" fontId="0" fillId="0" borderId="1" xfId="15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3" xfId="0" applyBorder="1" applyAlignment="1">
      <alignment/>
    </xf>
    <xf numFmtId="37" fontId="3" fillId="0" borderId="12" xfId="0" applyFont="1" applyBorder="1" applyAlignment="1">
      <alignment horizontal="centerContinuous"/>
    </xf>
    <xf numFmtId="37" fontId="3" fillId="0" borderId="7" xfId="0" applyFont="1" applyBorder="1" applyAlignment="1">
      <alignment horizontal="centerContinuous"/>
    </xf>
    <xf numFmtId="37" fontId="10" fillId="0" borderId="0" xfId="0" applyFont="1" applyBorder="1" applyAlignment="1">
      <alignment horizontal="left"/>
    </xf>
    <xf numFmtId="37" fontId="0" fillId="0" borderId="14" xfId="0" applyNumberFormat="1" applyBorder="1" applyAlignment="1" applyProtection="1">
      <alignment/>
      <protection/>
    </xf>
    <xf numFmtId="37" fontId="0" fillId="0" borderId="1" xfId="0" applyBorder="1" applyAlignment="1" applyProtection="1" quotePrefix="1">
      <alignment horizontal="right"/>
      <protection/>
    </xf>
    <xf numFmtId="37" fontId="0" fillId="0" borderId="0" xfId="0" applyAlignment="1" applyProtection="1" quotePrefix="1">
      <alignment horizontal="right"/>
      <protection/>
    </xf>
    <xf numFmtId="37" fontId="0" fillId="0" borderId="2" xfId="0" applyBorder="1" applyAlignment="1" applyProtection="1" quotePrefix="1">
      <alignment horizontal="right"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 applyProtection="1">
      <alignment horizontal="right"/>
      <protection/>
    </xf>
    <xf numFmtId="37" fontId="4" fillId="0" borderId="0" xfId="0" applyFont="1" applyAlignment="1">
      <alignment/>
    </xf>
    <xf numFmtId="37" fontId="0" fillId="0" borderId="0" xfId="0" applyFill="1" applyBorder="1" applyAlignment="1" applyProtection="1">
      <alignment horizontal="left"/>
      <protection/>
    </xf>
    <xf numFmtId="37" fontId="0" fillId="0" borderId="0" xfId="0" applyFill="1" applyBorder="1" applyAlignment="1">
      <alignment/>
    </xf>
    <xf numFmtId="187" fontId="0" fillId="0" borderId="3" xfId="0" applyNumberFormat="1" applyBorder="1" applyAlignment="1" applyProtection="1">
      <alignment/>
      <protection/>
    </xf>
    <xf numFmtId="187" fontId="0" fillId="0" borderId="3" xfId="0" applyNumberFormat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187" fontId="0" fillId="0" borderId="2" xfId="0" applyNumberFormat="1" applyBorder="1" applyAlignment="1" applyProtection="1">
      <alignment/>
      <protection/>
    </xf>
    <xf numFmtId="187" fontId="0" fillId="0" borderId="2" xfId="0" applyNumberFormat="1" applyBorder="1" applyAlignment="1" applyProtection="1" quotePrefix="1">
      <alignment horizontal="right"/>
      <protection/>
    </xf>
    <xf numFmtId="187" fontId="0" fillId="0" borderId="2" xfId="0" applyNumberForma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431"/>
  <sheetViews>
    <sheetView workbookViewId="0" topLeftCell="A1">
      <selection activeCell="A15" sqref="A15"/>
      <selection activeCell="G15" sqref="G15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5" max="5" width="14.00390625" style="0" customWidth="1"/>
    <col min="6" max="6" width="11.7109375" style="0" customWidth="1"/>
    <col min="7" max="7" width="13.00390625" style="0" customWidth="1"/>
    <col min="8" max="8" width="2.00390625" style="0" customWidth="1"/>
    <col min="9" max="9" width="13.8515625" style="0" customWidth="1"/>
    <col min="10" max="10" width="14.28125" style="0" customWidth="1"/>
    <col min="11" max="11" width="0.42578125" style="0" hidden="1" customWidth="1"/>
    <col min="12" max="12" width="7.421875" style="0" customWidth="1"/>
    <col min="13" max="13" width="11.00390625" style="0" customWidth="1"/>
  </cols>
  <sheetData>
    <row r="1" spans="1:10" ht="12" customHeight="1">
      <c r="A1" s="10"/>
      <c r="B1" s="1"/>
      <c r="C1" s="9"/>
      <c r="D1" s="1"/>
      <c r="E1" s="2"/>
      <c r="F1" s="9"/>
      <c r="G1" s="9"/>
      <c r="H1" s="9"/>
      <c r="I1" s="3"/>
      <c r="J1" s="9"/>
    </row>
    <row r="2" spans="11:12" ht="12" customHeight="1">
      <c r="K2" s="8"/>
      <c r="L2" s="8"/>
    </row>
    <row r="3" ht="12" customHeight="1"/>
    <row r="4" spans="1:12" ht="12.75" customHeight="1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" customHeight="1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ht="12" customHeight="1"/>
    <row r="7" ht="12" customHeight="1">
      <c r="A7" s="26" t="s">
        <v>2</v>
      </c>
    </row>
    <row r="8" ht="12" customHeight="1">
      <c r="I8" s="8"/>
    </row>
    <row r="9" ht="12" customHeight="1">
      <c r="A9" s="4" t="s">
        <v>3</v>
      </c>
    </row>
    <row r="10" ht="12" customHeight="1">
      <c r="A10" s="4" t="s">
        <v>4</v>
      </c>
    </row>
    <row r="11" ht="12.75">
      <c r="A11" s="4" t="s">
        <v>5</v>
      </c>
    </row>
    <row r="12" spans="1:10" ht="12" customHeight="1">
      <c r="A12" s="4" t="s">
        <v>6</v>
      </c>
      <c r="J12" s="4" t="s">
        <v>7</v>
      </c>
    </row>
    <row r="13" ht="12.75">
      <c r="A13" s="4" t="s">
        <v>8</v>
      </c>
    </row>
    <row r="14" ht="12" customHeight="1"/>
    <row r="15" ht="12" customHeight="1">
      <c r="A15" s="4" t="s">
        <v>9</v>
      </c>
    </row>
    <row r="16" ht="12" customHeight="1"/>
    <row r="17" ht="12.75">
      <c r="A17" s="11" t="s">
        <v>0</v>
      </c>
    </row>
    <row r="18" ht="12" customHeight="1">
      <c r="A18" s="12" t="s">
        <v>55</v>
      </c>
    </row>
    <row r="19" ht="12" customHeight="1">
      <c r="A19" s="12"/>
    </row>
    <row r="20" ht="12" customHeight="1">
      <c r="A20" s="121"/>
    </row>
    <row r="21" ht="12.75">
      <c r="A21" s="11" t="s">
        <v>10</v>
      </c>
    </row>
    <row r="22" spans="9:10" ht="12.75">
      <c r="I22" s="111"/>
      <c r="J22" s="111"/>
    </row>
    <row r="23" spans="1:11" ht="12" customHeight="1">
      <c r="A23" s="9"/>
      <c r="B23" s="9"/>
      <c r="C23" s="9"/>
      <c r="D23" s="9"/>
      <c r="E23" s="9"/>
      <c r="F23" s="73" t="s">
        <v>11</v>
      </c>
      <c r="G23" s="74"/>
      <c r="I23" s="112" t="s">
        <v>12</v>
      </c>
      <c r="J23" s="113"/>
      <c r="K23" s="42"/>
    </row>
    <row r="24" spans="1:11" ht="12" customHeight="1">
      <c r="A24" s="9"/>
      <c r="B24" s="9"/>
      <c r="C24" s="9"/>
      <c r="D24" s="9"/>
      <c r="E24" s="9"/>
      <c r="F24" s="75" t="s">
        <v>13</v>
      </c>
      <c r="G24" s="76" t="s">
        <v>14</v>
      </c>
      <c r="I24" s="75" t="s">
        <v>13</v>
      </c>
      <c r="J24" s="76" t="s">
        <v>14</v>
      </c>
      <c r="K24" s="43"/>
    </row>
    <row r="25" spans="1:11" ht="12.75">
      <c r="A25" s="9"/>
      <c r="B25" s="9"/>
      <c r="C25" s="9"/>
      <c r="D25" s="9"/>
      <c r="E25" s="9"/>
      <c r="F25" s="75" t="s">
        <v>15</v>
      </c>
      <c r="G25" s="76" t="s">
        <v>15</v>
      </c>
      <c r="I25" s="75" t="s">
        <v>15</v>
      </c>
      <c r="J25" s="76" t="s">
        <v>15</v>
      </c>
      <c r="K25" s="43"/>
    </row>
    <row r="26" spans="1:11" ht="12.75">
      <c r="A26" s="9"/>
      <c r="B26" s="9"/>
      <c r="C26" s="9"/>
      <c r="D26" s="9"/>
      <c r="E26" s="9"/>
      <c r="F26" s="75" t="s">
        <v>16</v>
      </c>
      <c r="G26" s="76" t="s">
        <v>17</v>
      </c>
      <c r="I26" s="75" t="s">
        <v>18</v>
      </c>
      <c r="J26" s="76" t="s">
        <v>17</v>
      </c>
      <c r="K26" s="43"/>
    </row>
    <row r="27" spans="1:11" ht="12.75">
      <c r="A27" s="9"/>
      <c r="B27" s="9"/>
      <c r="C27" s="9"/>
      <c r="D27" s="9"/>
      <c r="E27" s="9"/>
      <c r="F27" s="36"/>
      <c r="G27" s="76" t="s">
        <v>19</v>
      </c>
      <c r="I27" s="36"/>
      <c r="J27" s="76" t="s">
        <v>19</v>
      </c>
      <c r="K27" s="43"/>
    </row>
    <row r="28" spans="1:11" ht="12.75">
      <c r="A28" s="9"/>
      <c r="B28" s="9"/>
      <c r="C28" s="9"/>
      <c r="D28" s="9"/>
      <c r="E28" s="9"/>
      <c r="F28" s="36"/>
      <c r="G28" s="76" t="s">
        <v>16</v>
      </c>
      <c r="I28" s="36"/>
      <c r="J28" s="76" t="s">
        <v>20</v>
      </c>
      <c r="K28" s="43"/>
    </row>
    <row r="29" spans="1:11" ht="12.75">
      <c r="A29" s="9"/>
      <c r="B29" s="9"/>
      <c r="C29" s="9"/>
      <c r="D29" s="9"/>
      <c r="E29" s="9"/>
      <c r="F29" s="77" t="s">
        <v>21</v>
      </c>
      <c r="G29" s="78" t="s">
        <v>22</v>
      </c>
      <c r="H29" s="24"/>
      <c r="I29" s="77" t="s">
        <v>21</v>
      </c>
      <c r="J29" s="78" t="s">
        <v>22</v>
      </c>
      <c r="K29" s="45"/>
    </row>
    <row r="30" spans="1:11" ht="12.75">
      <c r="A30" s="9"/>
      <c r="B30" s="9"/>
      <c r="C30" s="9"/>
      <c r="D30" s="9"/>
      <c r="E30" s="9"/>
      <c r="F30" s="79" t="s">
        <v>23</v>
      </c>
      <c r="G30" s="80" t="s">
        <v>23</v>
      </c>
      <c r="I30" s="79" t="s">
        <v>23</v>
      </c>
      <c r="J30" s="80" t="s">
        <v>23</v>
      </c>
      <c r="K30" s="44"/>
    </row>
    <row r="31" spans="1:12" ht="12.75">
      <c r="A31" s="9"/>
      <c r="B31" s="9"/>
      <c r="C31" s="9"/>
      <c r="D31" s="9"/>
      <c r="E31" s="9"/>
      <c r="K31" s="9"/>
      <c r="L31" s="9"/>
    </row>
    <row r="32" spans="1:12" ht="13.5" thickBot="1">
      <c r="A32" s="4" t="s">
        <v>24</v>
      </c>
      <c r="B32" s="4" t="s">
        <v>25</v>
      </c>
      <c r="C32" s="4" t="s">
        <v>26</v>
      </c>
      <c r="D32" s="9"/>
      <c r="E32" s="9"/>
      <c r="F32" s="13">
        <v>12940</v>
      </c>
      <c r="G32" s="40">
        <v>14228</v>
      </c>
      <c r="I32" s="13">
        <v>28616</v>
      </c>
      <c r="J32" s="40">
        <v>27931</v>
      </c>
      <c r="K32" s="46"/>
      <c r="L32" s="9"/>
    </row>
    <row r="33" spans="1:12" ht="6" customHeight="1" thickTop="1">
      <c r="A33" s="9"/>
      <c r="B33" s="9"/>
      <c r="C33" s="9"/>
      <c r="D33" s="9"/>
      <c r="E33" s="9"/>
      <c r="G33" s="39"/>
      <c r="J33" s="39"/>
      <c r="K33" s="47"/>
      <c r="L33" s="9"/>
    </row>
    <row r="34" spans="1:12" ht="13.5" thickBot="1">
      <c r="A34" s="9"/>
      <c r="B34" s="4" t="s">
        <v>27</v>
      </c>
      <c r="C34" s="4" t="s">
        <v>28</v>
      </c>
      <c r="D34" s="9"/>
      <c r="E34" s="9"/>
      <c r="F34" s="109">
        <v>0</v>
      </c>
      <c r="G34" s="116" t="s">
        <v>29</v>
      </c>
      <c r="I34" s="109">
        <v>0</v>
      </c>
      <c r="J34" s="116" t="s">
        <v>29</v>
      </c>
      <c r="K34" s="46"/>
      <c r="L34" s="9"/>
    </row>
    <row r="35" spans="1:12" ht="6" customHeight="1" thickTop="1">
      <c r="A35" s="9"/>
      <c r="B35" s="9"/>
      <c r="C35" s="9"/>
      <c r="D35" s="9"/>
      <c r="E35" s="9"/>
      <c r="G35" s="39"/>
      <c r="J35" s="39"/>
      <c r="K35" s="47"/>
      <c r="L35" s="9"/>
    </row>
    <row r="36" spans="1:12" ht="13.5" thickBot="1">
      <c r="A36" s="9"/>
      <c r="B36" s="4" t="s">
        <v>30</v>
      </c>
      <c r="C36" s="4" t="s">
        <v>31</v>
      </c>
      <c r="D36" s="9"/>
      <c r="E36" s="9"/>
      <c r="F36" s="13">
        <v>243</v>
      </c>
      <c r="G36" s="40">
        <v>284</v>
      </c>
      <c r="I36" s="13">
        <v>559</v>
      </c>
      <c r="J36" s="40">
        <v>626</v>
      </c>
      <c r="K36" s="46"/>
      <c r="L36" s="9"/>
    </row>
    <row r="37" spans="1:12" ht="13.5" thickTop="1">
      <c r="A37" s="9"/>
      <c r="B37" s="9"/>
      <c r="C37" s="9"/>
      <c r="D37" s="9"/>
      <c r="E37" s="9"/>
      <c r="G37" s="39"/>
      <c r="J37" s="39"/>
      <c r="K37" s="47"/>
      <c r="L37" s="9"/>
    </row>
    <row r="38" spans="1:12" ht="12.75">
      <c r="A38" s="4" t="s">
        <v>32</v>
      </c>
      <c r="B38" s="4" t="s">
        <v>25</v>
      </c>
      <c r="C38" s="4" t="s">
        <v>33</v>
      </c>
      <c r="D38" s="9"/>
      <c r="E38" s="9"/>
      <c r="G38" s="39"/>
      <c r="J38" s="39"/>
      <c r="K38" s="47"/>
      <c r="L38" s="9"/>
    </row>
    <row r="39" spans="1:12" ht="12.75">
      <c r="A39" s="9"/>
      <c r="B39" s="9"/>
      <c r="C39" s="4" t="s">
        <v>34</v>
      </c>
      <c r="D39" s="9"/>
      <c r="E39" s="9"/>
      <c r="G39" s="39"/>
      <c r="J39" s="39"/>
      <c r="K39" s="47"/>
      <c r="L39" s="9"/>
    </row>
    <row r="40" spans="1:12" ht="12.75">
      <c r="A40" s="9"/>
      <c r="B40" s="9"/>
      <c r="C40" s="4" t="s">
        <v>35</v>
      </c>
      <c r="D40" s="9"/>
      <c r="E40" s="9"/>
      <c r="G40" s="39"/>
      <c r="J40" s="39"/>
      <c r="K40" s="47"/>
      <c r="L40" s="9"/>
    </row>
    <row r="41" spans="1:12" ht="12.75">
      <c r="A41" s="9"/>
      <c r="B41" s="9"/>
      <c r="C41" s="4" t="s">
        <v>36</v>
      </c>
      <c r="D41" s="9"/>
      <c r="E41" s="9"/>
      <c r="G41" s="39"/>
      <c r="J41" s="39"/>
      <c r="K41" s="47"/>
      <c r="L41" s="9"/>
    </row>
    <row r="42" spans="1:12" ht="12.75">
      <c r="A42" s="9"/>
      <c r="B42" s="9"/>
      <c r="C42" s="4" t="s">
        <v>37</v>
      </c>
      <c r="D42" s="9"/>
      <c r="E42" s="9"/>
      <c r="F42" s="5">
        <v>2250</v>
      </c>
      <c r="G42" s="38">
        <v>3114</v>
      </c>
      <c r="I42" s="5">
        <v>5246</v>
      </c>
      <c r="J42" s="38">
        <v>5196</v>
      </c>
      <c r="K42" s="46"/>
      <c r="L42" s="9"/>
    </row>
    <row r="43" spans="1:12" ht="6" customHeight="1">
      <c r="A43" s="9"/>
      <c r="B43" s="9"/>
      <c r="C43" s="9"/>
      <c r="D43" s="9"/>
      <c r="E43" s="9"/>
      <c r="G43" s="39"/>
      <c r="J43" s="39"/>
      <c r="K43" s="47"/>
      <c r="L43" s="9"/>
    </row>
    <row r="44" spans="1:12" ht="12.75">
      <c r="A44" s="9"/>
      <c r="B44" s="4" t="s">
        <v>27</v>
      </c>
      <c r="C44" s="4" t="s">
        <v>38</v>
      </c>
      <c r="D44" s="9"/>
      <c r="E44" s="9"/>
      <c r="F44" s="108">
        <v>0</v>
      </c>
      <c r="G44" s="117" t="s">
        <v>29</v>
      </c>
      <c r="I44" s="108">
        <v>0</v>
      </c>
      <c r="J44" s="117" t="s">
        <v>29</v>
      </c>
      <c r="K44" s="46"/>
      <c r="L44" s="9"/>
    </row>
    <row r="45" spans="1:12" ht="6" customHeight="1">
      <c r="A45" s="9"/>
      <c r="B45" s="9"/>
      <c r="C45" s="9"/>
      <c r="D45" s="9"/>
      <c r="E45" s="9"/>
      <c r="G45" s="39"/>
      <c r="J45" s="39"/>
      <c r="K45" s="47"/>
      <c r="L45" s="9"/>
    </row>
    <row r="46" spans="1:12" ht="12.75">
      <c r="A46" s="9"/>
      <c r="B46" s="4" t="s">
        <v>30</v>
      </c>
      <c r="C46" s="4" t="s">
        <v>39</v>
      </c>
      <c r="D46" s="9"/>
      <c r="E46" s="9"/>
      <c r="F46" s="124">
        <v>-481</v>
      </c>
      <c r="G46" s="125">
        <v>-475</v>
      </c>
      <c r="H46" s="126"/>
      <c r="I46" s="124">
        <v>-971</v>
      </c>
      <c r="J46" s="125">
        <v>-946</v>
      </c>
      <c r="K46" s="46"/>
      <c r="L46" s="9"/>
    </row>
    <row r="47" spans="1:12" ht="6" customHeight="1">
      <c r="A47" s="9"/>
      <c r="B47" s="9"/>
      <c r="C47" s="9"/>
      <c r="D47" s="9"/>
      <c r="E47" s="9"/>
      <c r="G47" s="39"/>
      <c r="J47" s="39"/>
      <c r="K47" s="47"/>
      <c r="L47" s="9"/>
    </row>
    <row r="48" spans="1:12" ht="12.75">
      <c r="A48" s="9"/>
      <c r="B48" s="9"/>
      <c r="C48" s="27" t="s">
        <v>40</v>
      </c>
      <c r="D48" s="9"/>
      <c r="E48" s="9"/>
      <c r="G48" s="39"/>
      <c r="J48" s="39"/>
      <c r="K48" s="47"/>
      <c r="L48" s="9"/>
    </row>
    <row r="49" spans="1:12" ht="12.75">
      <c r="A49" s="9"/>
      <c r="B49" s="9"/>
      <c r="C49" s="27" t="s">
        <v>41</v>
      </c>
      <c r="D49" s="9"/>
      <c r="E49" s="9"/>
      <c r="F49">
        <f>+F42+F46</f>
        <v>1769</v>
      </c>
      <c r="G49" s="38">
        <f>+G42+G46</f>
        <v>2639</v>
      </c>
      <c r="I49">
        <f>+I42+I46</f>
        <v>4275</v>
      </c>
      <c r="J49" s="38">
        <f>+J42+J46</f>
        <v>4250</v>
      </c>
      <c r="K49" s="46"/>
      <c r="L49" s="9"/>
    </row>
    <row r="50" spans="1:12" ht="12.75">
      <c r="A50" s="9"/>
      <c r="B50" s="9"/>
      <c r="C50" s="9"/>
      <c r="D50" s="9"/>
      <c r="E50" s="9"/>
      <c r="G50" s="39"/>
      <c r="J50" s="39"/>
      <c r="K50" s="47"/>
      <c r="L50" s="9"/>
    </row>
    <row r="51" spans="1:12" ht="12.75">
      <c r="A51" s="9"/>
      <c r="B51" s="4" t="s">
        <v>42</v>
      </c>
      <c r="C51" s="4" t="s">
        <v>43</v>
      </c>
      <c r="D51" s="9"/>
      <c r="E51" s="9"/>
      <c r="F51" s="17">
        <v>0</v>
      </c>
      <c r="G51" s="118" t="s">
        <v>29</v>
      </c>
      <c r="I51" s="17">
        <v>0</v>
      </c>
      <c r="J51" s="118" t="s">
        <v>29</v>
      </c>
      <c r="K51" s="46"/>
      <c r="L51" s="9"/>
    </row>
    <row r="52" spans="1:12" ht="6" customHeight="1">
      <c r="A52" s="9"/>
      <c r="B52" s="9"/>
      <c r="C52" s="9"/>
      <c r="D52" s="9"/>
      <c r="E52" s="9"/>
      <c r="G52" s="39"/>
      <c r="K52" s="47"/>
      <c r="L52" s="9"/>
    </row>
    <row r="53" spans="1:12" ht="12.75">
      <c r="A53" s="9"/>
      <c r="B53" s="4" t="s">
        <v>44</v>
      </c>
      <c r="C53" s="22" t="s">
        <v>45</v>
      </c>
      <c r="D53" s="9"/>
      <c r="E53" s="9"/>
      <c r="G53" s="39"/>
      <c r="K53" s="47"/>
      <c r="L53" s="9"/>
    </row>
    <row r="54" spans="1:12" ht="12.75">
      <c r="A54" s="9"/>
      <c r="B54" s="9"/>
      <c r="C54" s="4" t="s">
        <v>46</v>
      </c>
      <c r="D54" s="9"/>
      <c r="E54" s="9"/>
      <c r="G54" s="39"/>
      <c r="K54" s="47"/>
      <c r="L54" s="9"/>
    </row>
    <row r="55" spans="1:12" ht="12.75">
      <c r="A55" s="9"/>
      <c r="B55" s="9"/>
      <c r="C55" s="4" t="s">
        <v>47</v>
      </c>
      <c r="D55" s="9"/>
      <c r="E55" s="9"/>
      <c r="G55" s="39"/>
      <c r="K55" s="47"/>
      <c r="L55" s="9"/>
    </row>
    <row r="56" spans="1:12" ht="12" customHeight="1">
      <c r="A56" s="9"/>
      <c r="B56" s="9"/>
      <c r="C56" s="4" t="s">
        <v>48</v>
      </c>
      <c r="D56" s="9"/>
      <c r="E56" s="9"/>
      <c r="G56" s="39"/>
      <c r="K56" s="47"/>
      <c r="L56" s="9"/>
    </row>
    <row r="57" spans="3:11" ht="12.75">
      <c r="C57" s="4" t="s">
        <v>49</v>
      </c>
      <c r="F57" s="5">
        <f>+F49</f>
        <v>1769</v>
      </c>
      <c r="G57" s="38">
        <f>+G49</f>
        <v>2639</v>
      </c>
      <c r="I57" s="5">
        <f>+I49</f>
        <v>4275</v>
      </c>
      <c r="J57" s="117">
        <f>+J49+J51</f>
        <v>4250</v>
      </c>
      <c r="K57" s="46"/>
    </row>
    <row r="58" spans="1:11" ht="6" customHeight="1">
      <c r="A58" s="9"/>
      <c r="G58" s="39"/>
      <c r="J58" s="39"/>
      <c r="K58" s="48"/>
    </row>
    <row r="59" spans="1:11" ht="12" customHeight="1">
      <c r="A59" s="9"/>
      <c r="B59" s="4" t="s">
        <v>50</v>
      </c>
      <c r="C59" s="4" t="s">
        <v>51</v>
      </c>
      <c r="G59" s="39"/>
      <c r="J59" s="39"/>
      <c r="K59" s="48"/>
    </row>
    <row r="60" spans="3:11" ht="12" customHeight="1">
      <c r="C60" s="4" t="s">
        <v>52</v>
      </c>
      <c r="F60" s="14">
        <f>391+152</f>
        <v>543</v>
      </c>
      <c r="G60" s="118">
        <v>339</v>
      </c>
      <c r="I60" s="14">
        <f>931+152+210</f>
        <v>1293</v>
      </c>
      <c r="J60" s="118">
        <v>664</v>
      </c>
      <c r="K60" s="46"/>
    </row>
    <row r="61" spans="7:11" ht="6" customHeight="1">
      <c r="G61" s="39"/>
      <c r="J61" s="39"/>
      <c r="K61" s="48"/>
    </row>
    <row r="62" spans="2:12" ht="12" customHeight="1">
      <c r="B62" s="4" t="s">
        <v>53</v>
      </c>
      <c r="C62" s="4" t="s">
        <v>54</v>
      </c>
      <c r="D62" s="9"/>
      <c r="E62" s="9"/>
      <c r="F62" s="7"/>
      <c r="G62" s="106"/>
      <c r="H62" s="7"/>
      <c r="I62" s="15"/>
      <c r="J62" s="106"/>
      <c r="K62" s="49"/>
      <c r="L62" s="7"/>
    </row>
    <row r="63" spans="3:12" ht="12" customHeight="1">
      <c r="C63" s="4" t="s">
        <v>49</v>
      </c>
      <c r="D63" s="9"/>
      <c r="E63" s="9"/>
      <c r="F63" s="5">
        <f>F57+F60</f>
        <v>2312</v>
      </c>
      <c r="G63" s="38">
        <f>+G57+G60</f>
        <v>2978</v>
      </c>
      <c r="H63" s="7"/>
      <c r="I63" s="5">
        <f>I57+I60</f>
        <v>5568</v>
      </c>
      <c r="J63" s="38">
        <f>+J57+J60</f>
        <v>4914</v>
      </c>
      <c r="K63" s="46"/>
      <c r="L63" s="7"/>
    </row>
    <row r="64" spans="7:11" ht="6" customHeight="1">
      <c r="G64" s="39"/>
      <c r="J64" s="39"/>
      <c r="K64" s="48"/>
    </row>
    <row r="65" spans="7:13" ht="12.75">
      <c r="G65" s="39"/>
      <c r="J65" s="39"/>
      <c r="K65" s="48"/>
      <c r="M65" s="6"/>
    </row>
    <row r="66" spans="7:11" ht="12.75">
      <c r="G66" s="39"/>
      <c r="J66" s="39"/>
      <c r="K66" s="48"/>
    </row>
    <row r="67" spans="7:11" ht="12.75">
      <c r="G67" s="39"/>
      <c r="K67" s="48"/>
    </row>
    <row r="68" spans="7:11" ht="12.75">
      <c r="G68" s="39"/>
      <c r="K68" s="48"/>
    </row>
    <row r="69" spans="7:11" ht="12.75">
      <c r="G69" s="39"/>
      <c r="K69" s="48"/>
    </row>
    <row r="70" spans="7:11" ht="12.75">
      <c r="G70" s="39"/>
      <c r="K70" s="48"/>
    </row>
    <row r="71" spans="7:11" ht="12.75">
      <c r="G71" s="39"/>
      <c r="K71" s="48"/>
    </row>
    <row r="72" spans="7:11" ht="12.75">
      <c r="G72" s="39"/>
      <c r="K72" s="48"/>
    </row>
    <row r="73" spans="7:11" ht="12.75">
      <c r="G73" s="39"/>
      <c r="K73" s="48"/>
    </row>
    <row r="74" spans="7:11" ht="12.75">
      <c r="G74" s="39"/>
      <c r="K74" s="48"/>
    </row>
    <row r="75" spans="7:11" ht="12.75">
      <c r="G75" s="39"/>
      <c r="K75" s="48"/>
    </row>
    <row r="76" spans="7:11" ht="12.75">
      <c r="G76" s="39"/>
      <c r="K76" s="48"/>
    </row>
    <row r="77" spans="7:11" ht="12.75">
      <c r="G77" s="39"/>
      <c r="K77" s="48"/>
    </row>
    <row r="78" spans="7:11" ht="12.75">
      <c r="G78" s="39"/>
      <c r="K78" s="48"/>
    </row>
    <row r="79" spans="7:11" ht="12.75">
      <c r="G79" s="39"/>
      <c r="K79" s="48"/>
    </row>
    <row r="80" spans="1:11" ht="12.75">
      <c r="A80" s="11" t="s">
        <v>0</v>
      </c>
      <c r="K80" s="48"/>
    </row>
    <row r="81" spans="1:11" ht="12.75">
      <c r="A81" s="12" t="s">
        <v>55</v>
      </c>
      <c r="K81" s="48"/>
    </row>
    <row r="82" spans="1:11" ht="12.75">
      <c r="A82" s="121"/>
      <c r="K82" s="48"/>
    </row>
    <row r="83" spans="1:11" ht="12.75">
      <c r="A83" s="41" t="s">
        <v>56</v>
      </c>
      <c r="K83" s="48"/>
    </row>
    <row r="84" spans="1:11" ht="12.75">
      <c r="A84" s="41"/>
      <c r="K84" s="48"/>
    </row>
    <row r="85" ht="12.75">
      <c r="K85" s="48"/>
    </row>
    <row r="86" spans="1:11" ht="12.75">
      <c r="A86" s="11" t="s">
        <v>57</v>
      </c>
      <c r="K86" s="48"/>
    </row>
    <row r="87" spans="1:11" ht="12.75">
      <c r="A87" s="11"/>
      <c r="K87" s="48"/>
    </row>
    <row r="88" ht="12.75">
      <c r="K88" s="48"/>
    </row>
    <row r="89" spans="1:11" ht="12.75">
      <c r="A89" s="9"/>
      <c r="B89" s="9"/>
      <c r="C89" s="9"/>
      <c r="D89" s="9"/>
      <c r="E89" s="9"/>
      <c r="F89" s="73" t="s">
        <v>11</v>
      </c>
      <c r="G89" s="74"/>
      <c r="I89" s="112" t="s">
        <v>12</v>
      </c>
      <c r="J89" s="113"/>
      <c r="K89" s="50"/>
    </row>
    <row r="90" spans="1:11" ht="12.75">
      <c r="A90" s="9"/>
      <c r="B90" s="9"/>
      <c r="C90" s="9"/>
      <c r="D90" s="9"/>
      <c r="E90" s="9"/>
      <c r="F90" s="75" t="s">
        <v>13</v>
      </c>
      <c r="G90" s="76" t="s">
        <v>14</v>
      </c>
      <c r="I90" s="75" t="s">
        <v>13</v>
      </c>
      <c r="J90" s="76" t="s">
        <v>14</v>
      </c>
      <c r="K90" s="51"/>
    </row>
    <row r="91" spans="1:11" ht="12.75">
      <c r="A91" s="9"/>
      <c r="B91" s="9"/>
      <c r="C91" s="9"/>
      <c r="D91" s="9"/>
      <c r="E91" s="9"/>
      <c r="F91" s="75" t="s">
        <v>15</v>
      </c>
      <c r="G91" s="76" t="s">
        <v>15</v>
      </c>
      <c r="I91" s="75" t="s">
        <v>15</v>
      </c>
      <c r="J91" s="76" t="s">
        <v>15</v>
      </c>
      <c r="K91" s="51"/>
    </row>
    <row r="92" spans="1:11" ht="12.75">
      <c r="A92" s="9"/>
      <c r="B92" s="9"/>
      <c r="C92" s="9"/>
      <c r="D92" s="9"/>
      <c r="E92" s="9"/>
      <c r="F92" s="75" t="s">
        <v>16</v>
      </c>
      <c r="G92" s="76" t="s">
        <v>17</v>
      </c>
      <c r="I92" s="75" t="s">
        <v>58</v>
      </c>
      <c r="J92" s="76" t="s">
        <v>17</v>
      </c>
      <c r="K92" s="51"/>
    </row>
    <row r="93" spans="1:11" ht="12.75">
      <c r="A93" s="9"/>
      <c r="B93" s="9"/>
      <c r="C93" s="9"/>
      <c r="D93" s="9"/>
      <c r="E93" s="9"/>
      <c r="F93" s="36"/>
      <c r="G93" s="76" t="s">
        <v>19</v>
      </c>
      <c r="I93" s="36"/>
      <c r="J93" s="76" t="s">
        <v>19</v>
      </c>
      <c r="K93" s="51"/>
    </row>
    <row r="94" spans="1:11" ht="12.75">
      <c r="A94" s="9"/>
      <c r="B94" s="9"/>
      <c r="C94" s="9"/>
      <c r="D94" s="9"/>
      <c r="E94" s="9"/>
      <c r="F94" s="36"/>
      <c r="G94" s="76" t="s">
        <v>16</v>
      </c>
      <c r="I94" s="36"/>
      <c r="J94" s="76" t="s">
        <v>20</v>
      </c>
      <c r="K94" s="51"/>
    </row>
    <row r="95" spans="1:11" ht="12.75">
      <c r="A95" s="9"/>
      <c r="B95" s="9"/>
      <c r="C95" s="9"/>
      <c r="D95" s="9"/>
      <c r="E95" s="9"/>
      <c r="F95" s="77" t="s">
        <v>21</v>
      </c>
      <c r="G95" s="78" t="s">
        <v>22</v>
      </c>
      <c r="H95" s="24"/>
      <c r="I95" s="77" t="s">
        <v>21</v>
      </c>
      <c r="J95" s="78" t="s">
        <v>22</v>
      </c>
      <c r="K95" s="52"/>
    </row>
    <row r="96" spans="1:11" ht="12.75">
      <c r="A96" s="9"/>
      <c r="B96" s="9"/>
      <c r="C96" s="9"/>
      <c r="D96" s="9"/>
      <c r="E96" s="9"/>
      <c r="F96" s="79" t="s">
        <v>23</v>
      </c>
      <c r="G96" s="80" t="s">
        <v>23</v>
      </c>
      <c r="I96" s="79" t="s">
        <v>23</v>
      </c>
      <c r="J96" s="80" t="s">
        <v>23</v>
      </c>
      <c r="K96" s="53"/>
    </row>
    <row r="97" spans="10:11" ht="12.75">
      <c r="J97" s="39"/>
      <c r="K97" s="48"/>
    </row>
    <row r="98" spans="10:11" ht="12.75">
      <c r="J98" s="39"/>
      <c r="K98" s="48"/>
    </row>
    <row r="99" spans="2:11" ht="12.75">
      <c r="B99" s="4" t="s">
        <v>59</v>
      </c>
      <c r="C99" s="4" t="s">
        <v>60</v>
      </c>
      <c r="F99" s="127">
        <v>-640</v>
      </c>
      <c r="G99" s="128">
        <v>-725</v>
      </c>
      <c r="H99" s="126"/>
      <c r="I99" s="127">
        <v>-1534</v>
      </c>
      <c r="J99" s="129">
        <v>-1114</v>
      </c>
      <c r="K99" s="46"/>
    </row>
    <row r="100" spans="7:11" ht="9.75" customHeight="1">
      <c r="G100" s="39"/>
      <c r="J100" s="39"/>
      <c r="K100" s="48"/>
    </row>
    <row r="101" spans="1:11" ht="12.75">
      <c r="A101" s="4" t="s">
        <v>32</v>
      </c>
      <c r="B101" s="4" t="s">
        <v>61</v>
      </c>
      <c r="C101" s="22" t="s">
        <v>62</v>
      </c>
      <c r="G101" s="39"/>
      <c r="J101" s="39"/>
      <c r="K101" s="48"/>
    </row>
    <row r="102" spans="3:11" ht="12.75">
      <c r="C102" s="4" t="s">
        <v>63</v>
      </c>
      <c r="F102" s="5">
        <f>F63+F99</f>
        <v>1672</v>
      </c>
      <c r="G102" s="38">
        <f>+G63+G99</f>
        <v>2253</v>
      </c>
      <c r="I102" s="5">
        <f>I63+I99</f>
        <v>4034</v>
      </c>
      <c r="J102" s="38">
        <f>+J63+J99</f>
        <v>3800</v>
      </c>
      <c r="K102" s="46"/>
    </row>
    <row r="103" spans="7:11" ht="6" customHeight="1">
      <c r="G103" s="39"/>
      <c r="J103" s="39"/>
      <c r="K103" s="48"/>
    </row>
    <row r="104" spans="3:11" ht="12.75">
      <c r="C104" s="4" t="s">
        <v>64</v>
      </c>
      <c r="F104" s="127">
        <v>-64</v>
      </c>
      <c r="G104" s="129">
        <v>-126</v>
      </c>
      <c r="H104" s="126"/>
      <c r="I104" s="127">
        <v>-178</v>
      </c>
      <c r="J104" s="129">
        <v>-178</v>
      </c>
      <c r="K104" s="46"/>
    </row>
    <row r="105" spans="7:11" ht="6" customHeight="1">
      <c r="G105" s="39"/>
      <c r="J105" s="39"/>
      <c r="K105" s="48"/>
    </row>
    <row r="106" spans="2:11" ht="12.75">
      <c r="B106" s="4" t="s">
        <v>65</v>
      </c>
      <c r="C106" s="22" t="s">
        <v>66</v>
      </c>
      <c r="G106" s="39"/>
      <c r="J106" s="39"/>
      <c r="K106" s="48"/>
    </row>
    <row r="107" spans="3:11" ht="12.75">
      <c r="C107" s="4" t="s">
        <v>67</v>
      </c>
      <c r="F107" s="5">
        <f>F102+F104</f>
        <v>1608</v>
      </c>
      <c r="G107" s="38">
        <f>+G102+G104</f>
        <v>2127</v>
      </c>
      <c r="I107" s="5">
        <f>I102+I104</f>
        <v>3856</v>
      </c>
      <c r="J107" s="38">
        <f>+J102+J104</f>
        <v>3622</v>
      </c>
      <c r="K107" s="46"/>
    </row>
    <row r="108" spans="7:11" ht="6" customHeight="1">
      <c r="G108" s="39"/>
      <c r="J108" s="39"/>
      <c r="K108" s="48"/>
    </row>
    <row r="109" spans="2:11" ht="12.75">
      <c r="B109" s="4" t="s">
        <v>68</v>
      </c>
      <c r="C109" s="4" t="s">
        <v>69</v>
      </c>
      <c r="F109" s="18">
        <v>0</v>
      </c>
      <c r="G109" s="117" t="s">
        <v>29</v>
      </c>
      <c r="I109" s="18">
        <v>0</v>
      </c>
      <c r="J109" s="117" t="s">
        <v>29</v>
      </c>
      <c r="K109" s="46"/>
    </row>
    <row r="110" spans="6:11" ht="6" customHeight="1">
      <c r="F110" s="19"/>
      <c r="G110" s="39"/>
      <c r="I110" s="19"/>
      <c r="J110" s="39"/>
      <c r="K110" s="48"/>
    </row>
    <row r="111" spans="3:11" ht="12.75">
      <c r="C111" s="4" t="s">
        <v>64</v>
      </c>
      <c r="F111" s="18">
        <v>0</v>
      </c>
      <c r="G111" s="117" t="s">
        <v>29</v>
      </c>
      <c r="I111" s="18">
        <v>0</v>
      </c>
      <c r="J111" s="117" t="s">
        <v>29</v>
      </c>
      <c r="K111" s="46"/>
    </row>
    <row r="112" spans="6:11" ht="6" customHeight="1">
      <c r="F112" s="19"/>
      <c r="G112" s="39"/>
      <c r="I112" s="19"/>
      <c r="J112" s="107"/>
      <c r="K112" s="48"/>
    </row>
    <row r="113" spans="3:11" ht="12.75">
      <c r="C113" s="4" t="s">
        <v>70</v>
      </c>
      <c r="F113" s="19"/>
      <c r="G113" s="39"/>
      <c r="I113" s="19"/>
      <c r="J113" s="39"/>
      <c r="K113" s="48"/>
    </row>
    <row r="114" spans="3:11" ht="12.75">
      <c r="C114" s="4" t="s">
        <v>71</v>
      </c>
      <c r="F114" s="17">
        <v>0</v>
      </c>
      <c r="G114" s="118" t="s">
        <v>29</v>
      </c>
      <c r="I114" s="17">
        <v>0</v>
      </c>
      <c r="J114" s="118" t="s">
        <v>29</v>
      </c>
      <c r="K114" s="46"/>
    </row>
    <row r="115" spans="7:11" ht="6" customHeight="1">
      <c r="G115" s="39"/>
      <c r="J115" s="39"/>
      <c r="K115" s="48"/>
    </row>
    <row r="116" spans="2:11" ht="12.75">
      <c r="B116" s="4" t="s">
        <v>72</v>
      </c>
      <c r="C116" s="22" t="s">
        <v>73</v>
      </c>
      <c r="G116" s="39"/>
      <c r="J116" s="39"/>
      <c r="K116" s="48"/>
    </row>
    <row r="117" spans="3:11" ht="12.75">
      <c r="C117" s="4" t="s">
        <v>74</v>
      </c>
      <c r="G117" s="39"/>
      <c r="J117" s="39"/>
      <c r="K117" s="48"/>
    </row>
    <row r="118" spans="3:11" ht="13.5" thickBot="1">
      <c r="C118" s="4" t="s">
        <v>75</v>
      </c>
      <c r="F118" s="13">
        <f>F107+F109+F111+F114</f>
        <v>1608</v>
      </c>
      <c r="G118" s="40">
        <f>+G107</f>
        <v>2127</v>
      </c>
      <c r="I118" s="13">
        <f>I107+I109+I111+I114</f>
        <v>3856</v>
      </c>
      <c r="J118" s="40">
        <f>+J107</f>
        <v>3622</v>
      </c>
      <c r="K118" s="46"/>
    </row>
    <row r="119" spans="7:11" ht="13.5" thickTop="1">
      <c r="G119" s="39"/>
      <c r="K119" s="48"/>
    </row>
    <row r="120" spans="7:11" ht="12.75">
      <c r="G120" s="39"/>
      <c r="K120" s="48"/>
    </row>
    <row r="121" spans="1:11" ht="12.75">
      <c r="A121" s="4" t="s">
        <v>76</v>
      </c>
      <c r="B121" s="4" t="s">
        <v>25</v>
      </c>
      <c r="C121" s="22" t="s">
        <v>77</v>
      </c>
      <c r="G121" s="39"/>
      <c r="K121" s="48"/>
    </row>
    <row r="122" spans="3:11" ht="12.75">
      <c r="C122" s="4" t="s">
        <v>78</v>
      </c>
      <c r="G122" s="39"/>
      <c r="K122" s="48"/>
    </row>
    <row r="123" spans="3:11" ht="12.75">
      <c r="C123" s="4" t="s">
        <v>79</v>
      </c>
      <c r="G123" s="39"/>
      <c r="K123" s="48"/>
    </row>
    <row r="124" spans="7:11" ht="6" customHeight="1">
      <c r="G124" s="39"/>
      <c r="K124" s="48"/>
    </row>
    <row r="125" spans="3:11" ht="12" customHeight="1">
      <c r="C125" s="4" t="s">
        <v>80</v>
      </c>
      <c r="G125" s="39"/>
      <c r="K125" s="48"/>
    </row>
    <row r="126" spans="3:15" ht="12" customHeight="1" thickBot="1">
      <c r="C126" s="4" t="s">
        <v>81</v>
      </c>
      <c r="F126" s="16">
        <f>+F107/396.47</f>
        <v>4.055792367644462</v>
      </c>
      <c r="G126" s="120">
        <f>+G107/396.47</f>
        <v>5.364844754962544</v>
      </c>
      <c r="I126" s="16">
        <f>+I107/396.47</f>
        <v>9.725830453754382</v>
      </c>
      <c r="J126" s="120">
        <f>+J107/396.47</f>
        <v>9.135621862940448</v>
      </c>
      <c r="K126" s="48"/>
      <c r="N126">
        <v>1278826</v>
      </c>
      <c r="O126">
        <v>1221644</v>
      </c>
    </row>
    <row r="127" spans="7:11" ht="6" customHeight="1" thickTop="1">
      <c r="G127" s="39"/>
      <c r="J127" s="39"/>
      <c r="K127" s="48"/>
    </row>
    <row r="128" spans="3:10" ht="12" customHeight="1">
      <c r="C128" s="4" t="s">
        <v>82</v>
      </c>
      <c r="F128" s="119"/>
      <c r="G128" s="39"/>
      <c r="J128" s="39"/>
    </row>
    <row r="129" spans="3:14" ht="12" customHeight="1" thickBot="1">
      <c r="C129" s="4" t="s">
        <v>83</v>
      </c>
      <c r="F129" s="120" t="s">
        <v>29</v>
      </c>
      <c r="G129" s="120" t="s">
        <v>29</v>
      </c>
      <c r="H129" s="105"/>
      <c r="I129" s="120" t="s">
        <v>29</v>
      </c>
      <c r="J129" s="120" t="s">
        <v>29</v>
      </c>
      <c r="K129" s="48"/>
      <c r="N129">
        <v>1278826</v>
      </c>
    </row>
    <row r="130" ht="12" customHeight="1" thickTop="1">
      <c r="G130" s="39"/>
    </row>
    <row r="131" ht="12.75">
      <c r="G131" s="39"/>
    </row>
    <row r="132" ht="12.75">
      <c r="G132" s="39"/>
    </row>
    <row r="133" ht="12.75">
      <c r="G133" s="39"/>
    </row>
    <row r="134" spans="3:7" ht="12.75">
      <c r="C134" s="11"/>
      <c r="G134" s="39"/>
    </row>
    <row r="135" spans="3:7" ht="12.75">
      <c r="C135" s="4"/>
      <c r="G135" s="39"/>
    </row>
    <row r="136" ht="12.75">
      <c r="C136" s="4"/>
    </row>
    <row r="137" ht="12" customHeight="1"/>
    <row r="138" ht="12" customHeight="1"/>
    <row r="139" ht="12" customHeight="1">
      <c r="F139" t="s">
        <v>84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>
      <c r="C561" s="4" t="s">
        <v>85</v>
      </c>
    </row>
    <row r="562" ht="12" customHeight="1"/>
    <row r="563" ht="12" customHeight="1">
      <c r="C563" s="4" t="s">
        <v>86</v>
      </c>
    </row>
    <row r="564" ht="12" customHeight="1"/>
    <row r="565" ht="12" customHeight="1">
      <c r="C565" s="4" t="s">
        <v>87</v>
      </c>
    </row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>
      <c r="A1418" s="4" t="s">
        <v>88</v>
      </c>
    </row>
    <row r="1419" ht="12" customHeight="1"/>
    <row r="1420" ht="12" customHeight="1">
      <c r="A1420" s="4" t="s">
        <v>85</v>
      </c>
    </row>
    <row r="1421" ht="12" customHeight="1"/>
    <row r="1422" ht="12" customHeight="1">
      <c r="A1422" s="4" t="s">
        <v>86</v>
      </c>
    </row>
    <row r="1423" ht="12" customHeight="1"/>
    <row r="1424" ht="12" customHeight="1">
      <c r="A1424" s="4" t="s">
        <v>89</v>
      </c>
    </row>
    <row r="1425" ht="12" customHeight="1">
      <c r="A1425" s="4" t="s">
        <v>88</v>
      </c>
    </row>
    <row r="1426" ht="12" customHeight="1"/>
    <row r="1427" ht="12" customHeight="1">
      <c r="A1427" s="4" t="s">
        <v>85</v>
      </c>
    </row>
    <row r="1428" ht="12" customHeight="1"/>
    <row r="1429" ht="12" customHeight="1">
      <c r="A1429" s="4" t="s">
        <v>86</v>
      </c>
    </row>
    <row r="1430" ht="12" customHeight="1"/>
    <row r="1431" ht="12" customHeight="1">
      <c r="A1431" s="4" t="s">
        <v>89</v>
      </c>
    </row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827" ht="12" customHeight="1"/>
    <row r="1829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</sheetData>
  <printOptions/>
  <pageMargins left="0.7874015748031497" right="0.2362204724409449" top="0.5118110236220472" bottom="0.5118110236220472" header="0.5118110236220472" footer="0.5118110236220472"/>
  <pageSetup fitToHeight="2" horizontalDpi="600" verticalDpi="600" orientation="portrait" paperSize="9" scale="85" r:id="rId1"/>
  <rowBreaks count="1" manualBreakCount="1">
    <brk id="7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42">
      <selection activeCell="H8" sqref="H8"/>
      <selection activeCell="A59" sqref="A59"/>
    </sheetView>
  </sheetViews>
  <sheetFormatPr defaultColWidth="9.140625" defaultRowHeight="12.75"/>
  <cols>
    <col min="1" max="1" width="3.57421875" style="0" customWidth="1"/>
    <col min="2" max="2" width="4.00390625" style="0" customWidth="1"/>
    <col min="6" max="6" width="3.57421875" style="0" customWidth="1"/>
    <col min="7" max="7" width="8.140625" style="0" customWidth="1"/>
    <col min="8" max="8" width="15.28125" style="0" customWidth="1"/>
    <col min="9" max="9" width="4.28125" style="0" customWidth="1"/>
    <col min="10" max="10" width="14.57421875" style="0" customWidth="1"/>
    <col min="11" max="11" width="9.421875" style="0" customWidth="1"/>
  </cols>
  <sheetData>
    <row r="1" spans="1:10" ht="12.75">
      <c r="A1" s="10"/>
      <c r="B1" s="1"/>
      <c r="C1" s="9"/>
      <c r="D1" s="1"/>
      <c r="E1" s="2"/>
      <c r="F1" s="9"/>
      <c r="G1" s="9"/>
      <c r="H1" s="9"/>
      <c r="I1" s="3"/>
      <c r="J1" s="9"/>
    </row>
    <row r="6" ht="6" customHeight="1"/>
    <row r="7" spans="1:10" ht="11.25" customHeight="1">
      <c r="A7" s="11" t="s">
        <v>0</v>
      </c>
      <c r="J7" s="20"/>
    </row>
    <row r="8" ht="12.75">
      <c r="A8" s="12" t="s">
        <v>55</v>
      </c>
    </row>
    <row r="9" ht="12.75">
      <c r="A9" s="121"/>
    </row>
    <row r="10" ht="12.75">
      <c r="A10" s="41" t="s">
        <v>90</v>
      </c>
    </row>
    <row r="11" ht="9.75" customHeight="1"/>
    <row r="12" ht="12.75">
      <c r="A12" s="11" t="s">
        <v>91</v>
      </c>
    </row>
    <row r="13" spans="1:10" ht="12.75">
      <c r="A13" s="9"/>
      <c r="B13" s="9"/>
      <c r="C13" s="9"/>
      <c r="D13" s="9"/>
      <c r="E13" s="9"/>
      <c r="H13" s="68" t="s">
        <v>92</v>
      </c>
      <c r="J13" s="68" t="s">
        <v>92</v>
      </c>
    </row>
    <row r="14" spans="1:10" ht="12.75">
      <c r="A14" s="9"/>
      <c r="B14" s="9"/>
      <c r="C14" s="9"/>
      <c r="D14" s="9"/>
      <c r="E14" s="9"/>
      <c r="H14" s="69" t="s">
        <v>93</v>
      </c>
      <c r="J14" s="69" t="s">
        <v>14</v>
      </c>
    </row>
    <row r="15" spans="1:10" ht="12.75">
      <c r="A15" s="9"/>
      <c r="B15" s="9"/>
      <c r="C15" s="9"/>
      <c r="D15" s="9"/>
      <c r="E15" s="9"/>
      <c r="H15" s="69" t="s">
        <v>13</v>
      </c>
      <c r="J15" s="69" t="s">
        <v>94</v>
      </c>
    </row>
    <row r="16" spans="1:10" ht="12.75">
      <c r="A16" s="9"/>
      <c r="B16" s="9"/>
      <c r="C16" s="9"/>
      <c r="D16" s="9"/>
      <c r="E16" s="9"/>
      <c r="H16" s="69" t="s">
        <v>16</v>
      </c>
      <c r="J16" s="69" t="s">
        <v>95</v>
      </c>
    </row>
    <row r="17" spans="1:10" ht="12.75">
      <c r="A17" s="9"/>
      <c r="B17" s="9"/>
      <c r="C17" s="9"/>
      <c r="D17" s="9"/>
      <c r="E17" s="9"/>
      <c r="H17" s="70"/>
      <c r="J17" s="69"/>
    </row>
    <row r="18" spans="1:10" ht="12.75">
      <c r="A18" s="9"/>
      <c r="B18" s="9"/>
      <c r="C18" s="9"/>
      <c r="D18" s="9"/>
      <c r="E18" s="9"/>
      <c r="H18" s="71" t="s">
        <v>21</v>
      </c>
      <c r="J18" s="71" t="s">
        <v>96</v>
      </c>
    </row>
    <row r="19" spans="1:10" ht="12.75">
      <c r="A19" s="9"/>
      <c r="B19" s="9"/>
      <c r="C19" s="9"/>
      <c r="D19" s="9"/>
      <c r="E19" s="9"/>
      <c r="H19" s="72" t="s">
        <v>23</v>
      </c>
      <c r="J19" s="72" t="s">
        <v>23</v>
      </c>
    </row>
    <row r="20" spans="1:5" ht="7.5" customHeight="1">
      <c r="A20" s="9"/>
      <c r="B20" s="9"/>
      <c r="C20" s="9"/>
      <c r="D20" s="9"/>
      <c r="E20" s="9"/>
    </row>
    <row r="21" ht="7.5" customHeight="1"/>
    <row r="22" spans="1:10" ht="12.75" customHeight="1">
      <c r="A22" s="54" t="s">
        <v>24</v>
      </c>
      <c r="B22" s="55" t="s">
        <v>97</v>
      </c>
      <c r="C22" s="55"/>
      <c r="D22" s="55"/>
      <c r="H22">
        <v>27488</v>
      </c>
      <c r="J22">
        <v>26126</v>
      </c>
    </row>
    <row r="23" spans="1:10" ht="12.75" customHeight="1">
      <c r="A23" s="54" t="s">
        <v>32</v>
      </c>
      <c r="B23" s="55" t="s">
        <v>98</v>
      </c>
      <c r="C23" s="55"/>
      <c r="D23" s="55"/>
      <c r="H23" s="21">
        <v>606</v>
      </c>
      <c r="J23" s="21">
        <v>881</v>
      </c>
    </row>
    <row r="24" spans="1:10" ht="12.75">
      <c r="A24" s="54" t="s">
        <v>76</v>
      </c>
      <c r="B24" s="55" t="s">
        <v>99</v>
      </c>
      <c r="C24" s="55"/>
      <c r="D24" s="55"/>
      <c r="H24" s="5">
        <v>0</v>
      </c>
      <c r="J24" s="5">
        <v>0</v>
      </c>
    </row>
    <row r="25" spans="1:10" ht="12.75">
      <c r="A25" s="54" t="s">
        <v>100</v>
      </c>
      <c r="B25" s="55" t="s">
        <v>101</v>
      </c>
      <c r="C25" s="55"/>
      <c r="D25" s="55"/>
      <c r="H25" s="5">
        <v>0</v>
      </c>
      <c r="J25" s="5">
        <v>0</v>
      </c>
    </row>
    <row r="26" spans="1:10" ht="12.75">
      <c r="A26" s="56"/>
      <c r="B26" s="55"/>
      <c r="C26" s="55"/>
      <c r="D26" s="55"/>
      <c r="H26" s="5"/>
      <c r="J26" s="5"/>
    </row>
    <row r="27" spans="1:10" ht="14.25" customHeight="1">
      <c r="A27" s="56">
        <v>5</v>
      </c>
      <c r="B27" s="55" t="s">
        <v>102</v>
      </c>
      <c r="C27" s="55"/>
      <c r="D27" s="55"/>
      <c r="H27" s="24"/>
      <c r="I27" s="24"/>
      <c r="J27" s="24"/>
    </row>
    <row r="28" spans="1:10" ht="12.75">
      <c r="A28" s="55"/>
      <c r="B28" s="55"/>
      <c r="C28" s="57" t="s">
        <v>103</v>
      </c>
      <c r="D28" s="57"/>
      <c r="H28" s="59">
        <v>25070</v>
      </c>
      <c r="I28" s="24"/>
      <c r="J28" s="59">
        <v>21706</v>
      </c>
    </row>
    <row r="29" spans="1:10" ht="12" customHeight="1">
      <c r="A29" s="55"/>
      <c r="B29" s="55"/>
      <c r="C29" s="57" t="s">
        <v>104</v>
      </c>
      <c r="D29" s="57"/>
      <c r="H29" s="37">
        <v>7376</v>
      </c>
      <c r="I29" s="24"/>
      <c r="J29" s="37">
        <v>6853</v>
      </c>
    </row>
    <row r="30" spans="1:10" ht="12.75" customHeight="1">
      <c r="A30" s="55"/>
      <c r="B30" s="55"/>
      <c r="C30" s="57" t="s">
        <v>105</v>
      </c>
      <c r="D30" s="57"/>
      <c r="H30" s="37">
        <v>2795</v>
      </c>
      <c r="J30" s="37">
        <v>6264</v>
      </c>
    </row>
    <row r="31" spans="1:10" ht="12.75">
      <c r="A31" s="55"/>
      <c r="B31" s="55"/>
      <c r="C31" s="57" t="s">
        <v>106</v>
      </c>
      <c r="D31" s="57"/>
      <c r="H31" s="60">
        <v>14551</v>
      </c>
      <c r="J31" s="60">
        <v>20650</v>
      </c>
    </row>
    <row r="32" spans="1:10" ht="12.75">
      <c r="A32" s="55"/>
      <c r="B32" s="55"/>
      <c r="C32" s="57" t="s">
        <v>107</v>
      </c>
      <c r="D32" s="57"/>
      <c r="H32" s="60">
        <v>823</v>
      </c>
      <c r="J32" s="60">
        <v>1186</v>
      </c>
    </row>
    <row r="33" spans="1:10" ht="13.5" customHeight="1">
      <c r="A33" s="55"/>
      <c r="B33" s="55"/>
      <c r="C33" s="57"/>
      <c r="D33" s="55"/>
      <c r="H33" s="60"/>
      <c r="J33" s="60"/>
    </row>
    <row r="34" spans="1:10" ht="6" customHeight="1">
      <c r="A34" s="55"/>
      <c r="B34" s="55"/>
      <c r="C34" s="55"/>
      <c r="D34" s="55"/>
      <c r="H34" s="61"/>
      <c r="J34" s="61"/>
    </row>
    <row r="35" spans="1:4" ht="6" customHeight="1">
      <c r="A35" s="55"/>
      <c r="B35" s="55"/>
      <c r="C35" s="55"/>
      <c r="D35" s="55"/>
    </row>
    <row r="36" spans="8:10" ht="15.75" customHeight="1">
      <c r="H36" s="21">
        <f>SUM(H28:H35)</f>
        <v>50615</v>
      </c>
      <c r="J36" s="21">
        <f>SUM(J28:J35)</f>
        <v>56659</v>
      </c>
    </row>
    <row r="37" spans="8:10" ht="11.25" customHeight="1">
      <c r="H37" s="21"/>
      <c r="J37" s="21"/>
    </row>
    <row r="38" spans="1:4" ht="15.75" customHeight="1">
      <c r="A38" s="56">
        <v>6</v>
      </c>
      <c r="B38" s="55" t="s">
        <v>108</v>
      </c>
      <c r="C38" s="55"/>
      <c r="D38" s="55"/>
    </row>
    <row r="39" spans="1:10" ht="12.75">
      <c r="A39" s="55"/>
      <c r="B39" s="55"/>
      <c r="C39" s="57" t="s">
        <v>109</v>
      </c>
      <c r="D39" s="57"/>
      <c r="H39" s="59">
        <v>0</v>
      </c>
      <c r="J39" s="59">
        <v>0</v>
      </c>
    </row>
    <row r="40" spans="1:10" ht="12.75">
      <c r="A40" s="55"/>
      <c r="B40" s="55"/>
      <c r="C40" s="57" t="s">
        <v>110</v>
      </c>
      <c r="D40" s="57"/>
      <c r="H40" s="60">
        <v>1860</v>
      </c>
      <c r="J40" s="60">
        <v>5318</v>
      </c>
    </row>
    <row r="41" spans="1:10" ht="12.75">
      <c r="A41" s="55"/>
      <c r="B41" s="55"/>
      <c r="C41" s="57" t="s">
        <v>111</v>
      </c>
      <c r="D41" s="57"/>
      <c r="H41" s="60">
        <v>3391</v>
      </c>
      <c r="J41" s="60">
        <v>4604</v>
      </c>
    </row>
    <row r="42" spans="1:10" ht="12.75">
      <c r="A42" s="55"/>
      <c r="B42" s="55"/>
      <c r="C42" s="57" t="s">
        <v>112</v>
      </c>
      <c r="D42" s="57"/>
      <c r="H42" s="60">
        <v>2738</v>
      </c>
      <c r="J42" s="60">
        <v>2921</v>
      </c>
    </row>
    <row r="43" spans="1:10" ht="4.5" customHeight="1">
      <c r="A43" s="55"/>
      <c r="B43" s="55"/>
      <c r="C43" s="57"/>
      <c r="D43" s="57"/>
      <c r="H43" s="60"/>
      <c r="J43" s="60"/>
    </row>
    <row r="44" spans="1:10" ht="12.75">
      <c r="A44" s="55"/>
      <c r="B44" s="55"/>
      <c r="C44" s="57" t="s">
        <v>113</v>
      </c>
      <c r="D44" s="57"/>
      <c r="H44" s="60">
        <v>0</v>
      </c>
      <c r="J44" s="60">
        <v>3965</v>
      </c>
    </row>
    <row r="45" spans="1:10" ht="12.75">
      <c r="A45" s="55"/>
      <c r="B45" s="55"/>
      <c r="C45" s="57" t="s">
        <v>114</v>
      </c>
      <c r="D45" s="57"/>
      <c r="H45" s="61">
        <v>0</v>
      </c>
      <c r="J45" s="61">
        <v>0</v>
      </c>
    </row>
    <row r="46" spans="1:10" ht="4.5" customHeight="1">
      <c r="A46" s="55"/>
      <c r="B46" s="55"/>
      <c r="C46" s="57"/>
      <c r="D46" s="57"/>
      <c r="H46" s="21"/>
      <c r="J46" s="21"/>
    </row>
    <row r="47" spans="1:10" ht="12.75">
      <c r="A47" s="55"/>
      <c r="B47" s="55"/>
      <c r="C47" s="55"/>
      <c r="D47" s="55"/>
      <c r="H47" s="21">
        <f>SUM(H39:H45)</f>
        <v>7989</v>
      </c>
      <c r="J47" s="21">
        <f>SUM(J39:J45)</f>
        <v>16808</v>
      </c>
    </row>
    <row r="48" spans="1:10" ht="12.75">
      <c r="A48" s="55"/>
      <c r="B48" s="55"/>
      <c r="C48" s="55"/>
      <c r="D48" s="55"/>
      <c r="H48" s="21"/>
      <c r="J48" s="21"/>
    </row>
    <row r="49" spans="1:10" ht="12.75">
      <c r="A49" s="56">
        <v>7</v>
      </c>
      <c r="B49" s="55" t="s">
        <v>115</v>
      </c>
      <c r="C49" s="55"/>
      <c r="D49" s="55"/>
      <c r="H49" s="23">
        <f>H36-H47</f>
        <v>42626</v>
      </c>
      <c r="J49" s="23">
        <f>J36-J47</f>
        <v>39851</v>
      </c>
    </row>
    <row r="50" spans="1:4" ht="12" customHeight="1">
      <c r="A50" s="55"/>
      <c r="B50" s="55"/>
      <c r="C50" s="55"/>
      <c r="D50" s="55"/>
    </row>
    <row r="51" spans="1:10" ht="13.5" thickBot="1">
      <c r="A51" s="56">
        <v>8</v>
      </c>
      <c r="B51" s="55" t="s">
        <v>116</v>
      </c>
      <c r="C51" s="55"/>
      <c r="D51" s="55"/>
      <c r="H51" s="13">
        <f>H22+H23+H24+H25+H49</f>
        <v>70720</v>
      </c>
      <c r="J51" s="13">
        <f>J22+J23+J24+J25+J49</f>
        <v>66858</v>
      </c>
    </row>
    <row r="52" spans="1:10" ht="13.5" thickTop="1">
      <c r="A52" s="56"/>
      <c r="B52" s="55"/>
      <c r="C52" s="55"/>
      <c r="D52" s="55"/>
      <c r="H52" s="21"/>
      <c r="J52" s="21"/>
    </row>
    <row r="53" spans="1:10" ht="14.25" customHeight="1">
      <c r="A53" s="55"/>
      <c r="B53" s="55" t="s">
        <v>117</v>
      </c>
      <c r="C53" s="55"/>
      <c r="D53" s="55"/>
      <c r="H53" s="62">
        <v>39647</v>
      </c>
      <c r="J53" s="62">
        <v>39647</v>
      </c>
    </row>
    <row r="54" spans="1:10" ht="12.75" customHeight="1">
      <c r="A54" s="55"/>
      <c r="B54" s="55" t="s">
        <v>118</v>
      </c>
      <c r="C54" s="55"/>
      <c r="D54" s="55"/>
      <c r="H54" s="37"/>
      <c r="J54" s="37"/>
    </row>
    <row r="55" spans="1:10" ht="12.75">
      <c r="A55" s="55"/>
      <c r="B55" s="55"/>
      <c r="C55" s="57" t="s">
        <v>119</v>
      </c>
      <c r="D55" s="57"/>
      <c r="H55" s="60">
        <v>4449</v>
      </c>
      <c r="J55" s="60">
        <v>4449</v>
      </c>
    </row>
    <row r="56" spans="1:10" ht="12.75">
      <c r="A56" s="55"/>
      <c r="B56" s="55"/>
      <c r="C56" s="57" t="s">
        <v>120</v>
      </c>
      <c r="D56" s="57"/>
      <c r="H56" s="37">
        <v>1439</v>
      </c>
      <c r="J56" s="37">
        <v>1439</v>
      </c>
    </row>
    <row r="57" spans="1:10" ht="12.75">
      <c r="A57" s="55"/>
      <c r="B57" s="55"/>
      <c r="C57" s="57" t="s">
        <v>121</v>
      </c>
      <c r="D57" s="57"/>
      <c r="H57" s="60">
        <v>0</v>
      </c>
      <c r="J57" s="60">
        <v>0</v>
      </c>
    </row>
    <row r="58" spans="1:10" ht="12.75">
      <c r="A58" s="55"/>
      <c r="B58" s="55"/>
      <c r="C58" s="57" t="s">
        <v>122</v>
      </c>
      <c r="D58" s="57"/>
      <c r="H58" s="60">
        <v>0</v>
      </c>
      <c r="J58" s="60">
        <v>0</v>
      </c>
    </row>
    <row r="59" spans="1:10" ht="12.75">
      <c r="A59" s="55"/>
      <c r="B59" s="55"/>
      <c r="C59" s="57" t="s">
        <v>123</v>
      </c>
      <c r="D59" s="57"/>
      <c r="H59" s="60">
        <v>23505</v>
      </c>
      <c r="J59" s="60">
        <v>19648</v>
      </c>
    </row>
    <row r="60" spans="1:10" ht="12.75">
      <c r="A60" s="55"/>
      <c r="B60" s="55"/>
      <c r="C60" s="57" t="s">
        <v>124</v>
      </c>
      <c r="D60" s="57"/>
      <c r="H60" s="61">
        <v>572</v>
      </c>
      <c r="J60" s="61">
        <v>572</v>
      </c>
    </row>
    <row r="61" spans="1:10" ht="4.5" customHeight="1">
      <c r="A61" s="55"/>
      <c r="B61" s="55"/>
      <c r="C61" s="57"/>
      <c r="D61" s="57"/>
      <c r="H61" s="21"/>
      <c r="J61" s="21"/>
    </row>
    <row r="62" spans="1:10" ht="12" customHeight="1">
      <c r="A62" s="55"/>
      <c r="B62" s="55"/>
      <c r="C62" s="55"/>
      <c r="D62" s="55"/>
      <c r="H62">
        <f>SUM(H53:H61)</f>
        <v>69612</v>
      </c>
      <c r="J62">
        <f>SUM(J53:J61)</f>
        <v>65755</v>
      </c>
    </row>
    <row r="63" spans="1:4" ht="12" customHeight="1">
      <c r="A63" s="55"/>
      <c r="B63" s="55"/>
      <c r="C63" s="55"/>
      <c r="D63" s="55"/>
    </row>
    <row r="64" spans="1:10" ht="12.75">
      <c r="A64" s="56">
        <v>9</v>
      </c>
      <c r="B64" s="55" t="s">
        <v>125</v>
      </c>
      <c r="C64" s="55"/>
      <c r="D64" s="55"/>
      <c r="H64" s="21">
        <v>1108</v>
      </c>
      <c r="J64" s="21">
        <v>1103</v>
      </c>
    </row>
    <row r="65" spans="1:10" ht="12.75">
      <c r="A65" s="56">
        <v>10</v>
      </c>
      <c r="B65" s="55" t="s">
        <v>126</v>
      </c>
      <c r="C65" s="55"/>
      <c r="D65" s="55"/>
      <c r="H65" s="21">
        <v>0</v>
      </c>
      <c r="J65" s="21">
        <v>0</v>
      </c>
    </row>
    <row r="66" spans="1:10" ht="12.75">
      <c r="A66" s="56">
        <v>11</v>
      </c>
      <c r="B66" s="55" t="s">
        <v>127</v>
      </c>
      <c r="C66" s="55"/>
      <c r="D66" s="55"/>
      <c r="H66" s="23">
        <v>0</v>
      </c>
      <c r="J66" s="23">
        <v>0</v>
      </c>
    </row>
    <row r="67" spans="1:10" ht="4.5" customHeight="1">
      <c r="A67" s="56"/>
      <c r="B67" s="55"/>
      <c r="C67" s="55"/>
      <c r="D67" s="55"/>
      <c r="H67" s="5"/>
      <c r="J67" s="21"/>
    </row>
    <row r="68" spans="1:10" ht="13.5" thickBot="1">
      <c r="A68" s="56"/>
      <c r="B68" s="55"/>
      <c r="C68" s="55"/>
      <c r="D68" s="55"/>
      <c r="H68" s="110">
        <f>H62+H64+H65+H66</f>
        <v>70720</v>
      </c>
      <c r="J68" s="110">
        <f>J62+J64+J65+J66</f>
        <v>66858</v>
      </c>
    </row>
    <row r="69" spans="1:10" ht="13.5" thickTop="1">
      <c r="A69" s="56"/>
      <c r="B69" s="55"/>
      <c r="C69" s="55"/>
      <c r="D69" s="55"/>
      <c r="H69" s="5"/>
      <c r="J69" s="21"/>
    </row>
    <row r="70" spans="1:10" ht="13.5" thickBot="1">
      <c r="A70" s="56">
        <v>12</v>
      </c>
      <c r="B70" s="55" t="s">
        <v>128</v>
      </c>
      <c r="C70" s="55"/>
      <c r="D70" s="55"/>
      <c r="H70" s="115">
        <f>(H62/39647)*100</f>
        <v>175.57948899033974</v>
      </c>
      <c r="J70" s="110">
        <v>166</v>
      </c>
    </row>
    <row r="71" spans="1:10" ht="3.75" customHeight="1" thickTop="1">
      <c r="A71" s="55"/>
      <c r="B71" s="55"/>
      <c r="C71" s="55"/>
      <c r="D71" s="55"/>
      <c r="H71" s="21"/>
      <c r="J71" s="21"/>
    </row>
    <row r="72" spans="1:10" ht="12.75">
      <c r="A72" s="63"/>
      <c r="B72" s="63"/>
      <c r="C72" s="63"/>
      <c r="D72" s="63"/>
      <c r="E72" s="24"/>
      <c r="F72" s="24"/>
      <c r="G72" s="24"/>
      <c r="H72" s="21"/>
      <c r="I72" s="24"/>
      <c r="J72" s="21"/>
    </row>
    <row r="73" spans="1:10" ht="12.75">
      <c r="A73" s="63"/>
      <c r="B73" s="63"/>
      <c r="C73" s="63"/>
      <c r="D73" s="63"/>
      <c r="E73" s="24"/>
      <c r="F73" s="24"/>
      <c r="G73" s="24"/>
      <c r="H73" s="21"/>
      <c r="I73" s="24"/>
      <c r="J73" s="21"/>
    </row>
    <row r="74" spans="1:10" ht="3.75" customHeight="1">
      <c r="A74" s="63"/>
      <c r="B74" s="63"/>
      <c r="C74" s="63"/>
      <c r="D74" s="63"/>
      <c r="E74" s="24"/>
      <c r="F74" s="24"/>
      <c r="G74" s="24"/>
      <c r="H74" s="24"/>
      <c r="I74" s="24"/>
      <c r="J74" s="24"/>
    </row>
    <row r="75" spans="1:10" ht="12.75">
      <c r="A75" s="64"/>
      <c r="B75" s="64"/>
      <c r="C75" s="64"/>
      <c r="D75" s="64"/>
      <c r="E75" s="24"/>
      <c r="F75" s="24"/>
      <c r="G75" s="24"/>
      <c r="H75" s="21"/>
      <c r="I75" s="24"/>
      <c r="J75" s="21"/>
    </row>
    <row r="76" spans="1:10" ht="3.75" customHeight="1">
      <c r="A76" s="64"/>
      <c r="B76" s="64"/>
      <c r="C76" s="64"/>
      <c r="D76" s="64"/>
      <c r="E76" s="24"/>
      <c r="F76" s="24"/>
      <c r="G76" s="24"/>
      <c r="H76" s="24"/>
      <c r="I76" s="24"/>
      <c r="J76" s="24"/>
    </row>
    <row r="77" spans="1:13" ht="12.75">
      <c r="A77" s="64"/>
      <c r="B77" s="64"/>
      <c r="C77" s="64"/>
      <c r="D77" s="64"/>
      <c r="E77" s="24"/>
      <c r="F77" s="24"/>
      <c r="G77" s="24"/>
      <c r="H77" s="65"/>
      <c r="I77" s="24"/>
      <c r="J77" s="65"/>
      <c r="K77" s="4" t="s">
        <v>129</v>
      </c>
      <c r="L77" s="5">
        <v>0</v>
      </c>
      <c r="M77" s="5">
        <v>0</v>
      </c>
    </row>
    <row r="78" spans="1:10" ht="12.75">
      <c r="A78" s="66"/>
      <c r="B78" s="66"/>
      <c r="C78" s="64"/>
      <c r="D78" s="64"/>
      <c r="E78" s="24"/>
      <c r="F78" s="24"/>
      <c r="G78" s="67"/>
      <c r="H78" s="24"/>
      <c r="I78" s="24"/>
      <c r="J78" s="24"/>
    </row>
    <row r="79" spans="1:10" ht="12.75">
      <c r="A79" s="64"/>
      <c r="B79" s="64"/>
      <c r="C79" s="64"/>
      <c r="D79" s="64"/>
      <c r="E79" s="24"/>
      <c r="F79" s="24"/>
      <c r="G79" s="24"/>
      <c r="H79" s="24"/>
      <c r="I79" s="24"/>
      <c r="J79" s="24"/>
    </row>
    <row r="80" spans="1:4" ht="12.75">
      <c r="A80" s="58"/>
      <c r="B80" s="58"/>
      <c r="C80" s="58"/>
      <c r="D80" s="58"/>
    </row>
    <row r="81" spans="1:4" ht="12.75">
      <c r="A81" s="58"/>
      <c r="B81" s="58"/>
      <c r="C81" s="58"/>
      <c r="D81" s="58"/>
    </row>
    <row r="82" spans="1:4" ht="12.75">
      <c r="A82" s="58"/>
      <c r="B82" s="58"/>
      <c r="C82" s="58"/>
      <c r="D82" s="58"/>
    </row>
    <row r="83" spans="1:4" ht="12.75">
      <c r="A83" s="58"/>
      <c r="B83" s="58"/>
      <c r="C83" s="58"/>
      <c r="D83" s="58"/>
    </row>
    <row r="84" spans="1:4" ht="12.75">
      <c r="A84" s="58"/>
      <c r="B84" s="58"/>
      <c r="C84" s="58"/>
      <c r="D84" s="58"/>
    </row>
    <row r="85" spans="1:4" ht="12.75">
      <c r="A85" s="58"/>
      <c r="B85" s="58"/>
      <c r="C85" s="58"/>
      <c r="D85" s="58"/>
    </row>
    <row r="86" spans="1:4" ht="12.75">
      <c r="A86" s="58"/>
      <c r="B86" s="58"/>
      <c r="C86" s="58"/>
      <c r="D86" s="58"/>
    </row>
  </sheetData>
  <printOptions/>
  <pageMargins left="1.0236220472440944" right="0.5118110236220472" top="0.5118110236220472" bottom="0" header="0.2362204724409449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52"/>
  <sheetViews>
    <sheetView tabSelected="1" workbookViewId="0" topLeftCell="A30">
      <selection activeCell="A1" sqref="A1"/>
      <selection activeCell="C36" sqref="C34:C36"/>
    </sheetView>
  </sheetViews>
  <sheetFormatPr defaultColWidth="9.140625" defaultRowHeight="12.75"/>
  <cols>
    <col min="1" max="1" width="4.57421875" style="0" customWidth="1"/>
    <col min="3" max="3" width="31.421875" style="0" customWidth="1"/>
    <col min="4" max="4" width="16.8515625" style="0" customWidth="1"/>
    <col min="5" max="5" width="4.7109375" style="0" customWidth="1"/>
    <col min="6" max="6" width="15.140625" style="0" customWidth="1"/>
    <col min="7" max="7" width="12.28125" style="0" customWidth="1"/>
    <col min="8" max="8" width="12.57421875" style="0" customWidth="1"/>
    <col min="9" max="9" width="13.421875" style="0" customWidth="1"/>
    <col min="10" max="10" width="12.57421875" style="0" customWidth="1"/>
  </cols>
  <sheetData>
    <row r="4" ht="12.75">
      <c r="A4" s="11" t="s">
        <v>0</v>
      </c>
    </row>
    <row r="5" ht="12.75">
      <c r="A5" s="12" t="s">
        <v>55</v>
      </c>
    </row>
    <row r="6" ht="12.75">
      <c r="A6" s="121"/>
    </row>
    <row r="7" ht="12.75">
      <c r="A7" t="s">
        <v>130</v>
      </c>
    </row>
    <row r="10" ht="12.75">
      <c r="A10" s="25" t="s">
        <v>131</v>
      </c>
    </row>
    <row r="11" ht="12.75">
      <c r="A11" s="25"/>
    </row>
    <row r="12" ht="12.75">
      <c r="A12" s="25"/>
    </row>
    <row r="13" spans="1:2" ht="12.75">
      <c r="A13" s="27">
        <v>1</v>
      </c>
      <c r="B13" s="81" t="s">
        <v>132</v>
      </c>
    </row>
    <row r="14" spans="1:2" ht="12.75">
      <c r="A14" s="25"/>
      <c r="B14" t="s">
        <v>133</v>
      </c>
    </row>
    <row r="15" spans="1:2" ht="12.75">
      <c r="A15" s="27"/>
      <c r="B15" t="s">
        <v>134</v>
      </c>
    </row>
    <row r="16" ht="12.75">
      <c r="B16" s="82" t="s">
        <v>135</v>
      </c>
    </row>
    <row r="17" ht="12.75">
      <c r="A17" s="27"/>
    </row>
    <row r="18" spans="1:2" ht="12.75">
      <c r="A18" s="27">
        <v>2</v>
      </c>
      <c r="B18" s="81" t="s">
        <v>136</v>
      </c>
    </row>
    <row r="19" spans="1:2" ht="12.75">
      <c r="A19" s="27"/>
      <c r="B19" s="4" t="s">
        <v>137</v>
      </c>
    </row>
    <row r="20" spans="1:2" ht="12.75">
      <c r="A20" s="27"/>
      <c r="B20" s="4"/>
    </row>
    <row r="21" spans="1:2" ht="12.75">
      <c r="A21" s="27">
        <v>3</v>
      </c>
      <c r="B21" s="83" t="s">
        <v>138</v>
      </c>
    </row>
    <row r="22" ht="12.75">
      <c r="B22" s="28" t="s">
        <v>139</v>
      </c>
    </row>
    <row r="23" spans="1:2" ht="12.75">
      <c r="A23" s="27"/>
      <c r="B23" s="28"/>
    </row>
    <row r="24" spans="1:2" ht="12.75">
      <c r="A24" s="27">
        <v>4</v>
      </c>
      <c r="B24" s="81" t="s">
        <v>60</v>
      </c>
    </row>
    <row r="25" spans="1:2" ht="12.75">
      <c r="A25" s="27"/>
      <c r="B25" s="58" t="s">
        <v>140</v>
      </c>
    </row>
    <row r="26" spans="1:2" ht="12.75">
      <c r="A26" s="27"/>
      <c r="B26" s="58"/>
    </row>
    <row r="27" ht="12.75">
      <c r="B27" t="s">
        <v>141</v>
      </c>
    </row>
    <row r="28" ht="12.75">
      <c r="A28" s="27"/>
    </row>
    <row r="29" spans="1:5" ht="12.75">
      <c r="A29" s="27"/>
      <c r="E29" s="96" t="s">
        <v>142</v>
      </c>
    </row>
    <row r="30" spans="1:6" ht="12.75">
      <c r="A30" s="27"/>
      <c r="D30" s="39" t="s">
        <v>143</v>
      </c>
      <c r="F30" s="39" t="s">
        <v>144</v>
      </c>
    </row>
    <row r="31" spans="1:6" ht="12.75">
      <c r="A31" s="27"/>
      <c r="D31" s="39" t="s">
        <v>145</v>
      </c>
      <c r="F31" s="39" t="s">
        <v>145</v>
      </c>
    </row>
    <row r="32" spans="1:6" ht="12.75">
      <c r="A32" s="27"/>
      <c r="D32" s="87" t="s">
        <v>21</v>
      </c>
      <c r="F32" s="87" t="s">
        <v>21</v>
      </c>
    </row>
    <row r="33" spans="1:6" ht="12.75">
      <c r="A33" s="27"/>
      <c r="D33" s="88" t="s">
        <v>23</v>
      </c>
      <c r="F33" s="88" t="s">
        <v>23</v>
      </c>
    </row>
    <row r="34" spans="1:2" ht="12.75">
      <c r="A34" s="27"/>
      <c r="B34" t="s">
        <v>146</v>
      </c>
    </row>
    <row r="35" spans="1:6" ht="12.75">
      <c r="A35" s="27"/>
      <c r="B35" s="28" t="s">
        <v>147</v>
      </c>
      <c r="D35">
        <v>488</v>
      </c>
      <c r="F35">
        <v>1172</v>
      </c>
    </row>
    <row r="36" spans="1:6" ht="12.75">
      <c r="A36" s="27"/>
      <c r="B36" t="s">
        <v>148</v>
      </c>
      <c r="D36">
        <v>152</v>
      </c>
      <c r="F36">
        <v>362</v>
      </c>
    </row>
    <row r="37" ht="12.75">
      <c r="A37" s="27"/>
    </row>
    <row r="38" spans="1:6" ht="13.5" thickBot="1">
      <c r="A38" s="27"/>
      <c r="D38" s="29">
        <f>+D35+D36</f>
        <v>640</v>
      </c>
      <c r="F38" s="29">
        <f>+F35+F36</f>
        <v>1534</v>
      </c>
    </row>
    <row r="39" spans="1:8" ht="13.5" thickTop="1">
      <c r="A39" s="27">
        <v>5</v>
      </c>
      <c r="B39" s="81" t="s">
        <v>149</v>
      </c>
      <c r="G39" s="24"/>
      <c r="H39" s="24"/>
    </row>
    <row r="40" spans="1:2" ht="12.75">
      <c r="A40" s="27"/>
      <c r="B40" s="28" t="s">
        <v>150</v>
      </c>
    </row>
    <row r="41" ht="12.75">
      <c r="B41" s="27" t="s">
        <v>151</v>
      </c>
    </row>
    <row r="42" ht="12.75">
      <c r="A42" s="27"/>
    </row>
    <row r="43" spans="1:2" ht="12.75">
      <c r="A43" s="27">
        <v>6</v>
      </c>
      <c r="B43" s="81" t="s">
        <v>152</v>
      </c>
    </row>
    <row r="44" ht="12.75">
      <c r="B44" s="27" t="s">
        <v>153</v>
      </c>
    </row>
    <row r="45" spans="1:2" ht="12.75">
      <c r="A45" s="27"/>
      <c r="B45" s="27"/>
    </row>
    <row r="46" spans="1:2" ht="12.75">
      <c r="A46" s="27">
        <v>7</v>
      </c>
      <c r="B46" s="81" t="s">
        <v>154</v>
      </c>
    </row>
    <row r="47" spans="1:2" ht="12.75">
      <c r="A47" s="27"/>
      <c r="B47" t="s">
        <v>155</v>
      </c>
    </row>
    <row r="48" ht="12.75">
      <c r="B48" s="27" t="s">
        <v>156</v>
      </c>
    </row>
    <row r="49" ht="12.75">
      <c r="A49" s="27"/>
    </row>
    <row r="50" spans="1:2" ht="12.75">
      <c r="A50" s="27">
        <v>8</v>
      </c>
      <c r="B50" s="81" t="s">
        <v>157</v>
      </c>
    </row>
    <row r="51" spans="1:15" s="24" customFormat="1" ht="12.75">
      <c r="A51" s="30"/>
      <c r="B51" s="31" t="s">
        <v>158</v>
      </c>
      <c r="E51" s="32"/>
      <c r="F51" s="21"/>
      <c r="G51" s="32"/>
      <c r="H51" s="33"/>
      <c r="I51" s="33"/>
      <c r="J51" s="33"/>
      <c r="K51" s="33"/>
      <c r="M51" s="33"/>
      <c r="O51" s="33"/>
    </row>
    <row r="52" spans="1:15" s="24" customFormat="1" ht="12.75">
      <c r="A52" s="30"/>
      <c r="B52" s="31"/>
      <c r="E52" s="32"/>
      <c r="F52" s="21"/>
      <c r="G52" s="32"/>
      <c r="H52" s="33"/>
      <c r="I52" s="33"/>
      <c r="J52" s="33"/>
      <c r="K52" s="33"/>
      <c r="M52" s="33"/>
      <c r="O52" s="33"/>
    </row>
    <row r="53" spans="1:15" s="24" customFormat="1" ht="12.75">
      <c r="A53" s="30">
        <v>9</v>
      </c>
      <c r="B53" s="84" t="s">
        <v>159</v>
      </c>
      <c r="E53" s="32"/>
      <c r="F53" s="21"/>
      <c r="G53" s="32"/>
      <c r="H53" s="33"/>
      <c r="I53" s="33"/>
      <c r="J53" s="33"/>
      <c r="K53" s="33"/>
      <c r="M53" s="33"/>
      <c r="O53" s="33"/>
    </row>
    <row r="54" spans="1:15" s="24" customFormat="1" ht="12.75">
      <c r="A54" s="30"/>
      <c r="B54" s="31" t="s">
        <v>160</v>
      </c>
      <c r="E54" s="32"/>
      <c r="F54" s="21"/>
      <c r="G54" s="32"/>
      <c r="H54" s="33"/>
      <c r="I54" s="33"/>
      <c r="J54" s="33"/>
      <c r="K54" s="33"/>
      <c r="M54" s="33"/>
      <c r="O54" s="33"/>
    </row>
    <row r="55" spans="1:15" s="24" customFormat="1" ht="12.75">
      <c r="A55" s="30"/>
      <c r="B55" s="31" t="s">
        <v>161</v>
      </c>
      <c r="E55" s="32"/>
      <c r="F55" s="21"/>
      <c r="G55" s="32"/>
      <c r="H55" s="33"/>
      <c r="I55" s="33"/>
      <c r="J55" s="33"/>
      <c r="K55" s="33"/>
      <c r="M55" s="33"/>
      <c r="O55" s="33"/>
    </row>
    <row r="56" spans="1:15" s="24" customFormat="1" ht="12.75">
      <c r="A56" s="30"/>
      <c r="B56" s="31"/>
      <c r="E56" s="32"/>
      <c r="F56" s="21"/>
      <c r="G56" s="32"/>
      <c r="H56" s="33"/>
      <c r="I56" s="33"/>
      <c r="J56" s="33"/>
      <c r="K56" s="33"/>
      <c r="M56" s="33"/>
      <c r="O56" s="33"/>
    </row>
    <row r="57" spans="1:15" s="24" customFormat="1" ht="12.75">
      <c r="A57" s="30">
        <v>10</v>
      </c>
      <c r="B57" s="84" t="s">
        <v>162</v>
      </c>
      <c r="E57" s="32"/>
      <c r="F57" s="21"/>
      <c r="G57" s="32"/>
      <c r="H57" s="33"/>
      <c r="I57" s="33"/>
      <c r="J57" s="33"/>
      <c r="K57" s="33"/>
      <c r="M57" s="33"/>
      <c r="O57" s="33"/>
    </row>
    <row r="58" spans="1:15" s="24" customFormat="1" ht="12.75">
      <c r="A58" s="30"/>
      <c r="B58" s="31" t="s">
        <v>163</v>
      </c>
      <c r="E58" s="32"/>
      <c r="F58" s="21"/>
      <c r="G58" s="32"/>
      <c r="H58" s="33"/>
      <c r="I58" s="33"/>
      <c r="J58" s="33"/>
      <c r="K58" s="33"/>
      <c r="M58" s="33"/>
      <c r="O58" s="33"/>
    </row>
    <row r="59" spans="1:15" s="24" customFormat="1" ht="12.75">
      <c r="A59" s="30"/>
      <c r="B59" s="31" t="s">
        <v>164</v>
      </c>
      <c r="E59" s="32"/>
      <c r="F59" s="21"/>
      <c r="G59" s="32"/>
      <c r="H59" s="33"/>
      <c r="I59" s="33"/>
      <c r="J59" s="33"/>
      <c r="K59" s="33"/>
      <c r="M59" s="33"/>
      <c r="O59" s="33"/>
    </row>
    <row r="60" spans="1:15" s="24" customFormat="1" ht="12.75">
      <c r="A60" s="30"/>
      <c r="B60" s="31"/>
      <c r="E60" s="32"/>
      <c r="F60" s="21"/>
      <c r="G60" s="32"/>
      <c r="H60" s="33"/>
      <c r="I60" s="33"/>
      <c r="J60" s="33"/>
      <c r="K60" s="33"/>
      <c r="M60" s="33"/>
      <c r="O60" s="33"/>
    </row>
    <row r="61" spans="1:15" s="24" customFormat="1" ht="12.75">
      <c r="A61" s="30">
        <v>11</v>
      </c>
      <c r="B61" s="84" t="s">
        <v>165</v>
      </c>
      <c r="E61" s="32"/>
      <c r="F61" s="21"/>
      <c r="G61" s="32"/>
      <c r="H61" s="33"/>
      <c r="I61" s="33"/>
      <c r="J61" s="33"/>
      <c r="K61" s="33"/>
      <c r="M61" s="33"/>
      <c r="O61" s="33"/>
    </row>
    <row r="62" spans="1:15" s="24" customFormat="1" ht="12.75">
      <c r="A62" s="30"/>
      <c r="B62" s="31" t="s">
        <v>166</v>
      </c>
      <c r="E62" s="32"/>
      <c r="F62" s="21"/>
      <c r="G62" s="32"/>
      <c r="H62" s="33"/>
      <c r="I62" s="33"/>
      <c r="J62" s="33"/>
      <c r="K62" s="33"/>
      <c r="M62" s="33"/>
      <c r="O62" s="33"/>
    </row>
    <row r="63" spans="1:15" s="24" customFormat="1" ht="12.75">
      <c r="A63" s="30"/>
      <c r="B63" s="24" t="s">
        <v>167</v>
      </c>
      <c r="E63" s="32"/>
      <c r="H63" s="32"/>
      <c r="I63" s="33"/>
      <c r="J63" s="33"/>
      <c r="K63" s="33"/>
      <c r="M63" s="33"/>
      <c r="O63" s="33"/>
    </row>
    <row r="64" spans="1:15" s="24" customFormat="1" ht="12.75">
      <c r="A64" s="30"/>
      <c r="B64" s="122" t="s">
        <v>168</v>
      </c>
      <c r="E64" s="32"/>
      <c r="H64" s="32"/>
      <c r="I64" s="33"/>
      <c r="J64" s="33"/>
      <c r="K64" s="33"/>
      <c r="M64" s="33"/>
      <c r="O64" s="33"/>
    </row>
    <row r="65" spans="1:15" s="24" customFormat="1" ht="12.75">
      <c r="A65" s="30"/>
      <c r="E65" s="32"/>
      <c r="H65" s="32"/>
      <c r="I65" s="33"/>
      <c r="J65" s="33"/>
      <c r="K65" s="33"/>
      <c r="M65" s="33"/>
      <c r="O65" s="33"/>
    </row>
    <row r="66" spans="1:15" s="24" customFormat="1" ht="12.75">
      <c r="A66" s="30"/>
      <c r="E66" s="32"/>
      <c r="H66" s="32"/>
      <c r="I66" s="33"/>
      <c r="J66" s="33"/>
      <c r="K66" s="33"/>
      <c r="M66" s="33"/>
      <c r="O66" s="33"/>
    </row>
    <row r="67" spans="1:15" s="24" customFormat="1" ht="12.75">
      <c r="A67" s="30"/>
      <c r="E67" s="32"/>
      <c r="H67" s="32"/>
      <c r="I67" s="33"/>
      <c r="J67" s="33"/>
      <c r="K67" s="33"/>
      <c r="M67" s="33"/>
      <c r="O67" s="33"/>
    </row>
    <row r="68" spans="1:15" s="24" customFormat="1" ht="12.75">
      <c r="A68" s="30"/>
      <c r="E68" s="32"/>
      <c r="H68" s="32"/>
      <c r="I68" s="33"/>
      <c r="J68" s="33"/>
      <c r="K68" s="33"/>
      <c r="M68" s="33"/>
      <c r="O68" s="33"/>
    </row>
    <row r="69" spans="1:15" s="24" customFormat="1" ht="12.75">
      <c r="A69" s="30"/>
      <c r="E69" s="32"/>
      <c r="H69" s="32"/>
      <c r="I69" s="33"/>
      <c r="J69" s="33"/>
      <c r="K69" s="33"/>
      <c r="M69" s="33"/>
      <c r="O69" s="33"/>
    </row>
    <row r="70" spans="1:15" s="24" customFormat="1" ht="12.75">
      <c r="A70" s="30"/>
      <c r="E70" s="32"/>
      <c r="H70" s="32"/>
      <c r="I70" s="33"/>
      <c r="J70" s="33"/>
      <c r="K70" s="33"/>
      <c r="M70" s="33"/>
      <c r="O70" s="33"/>
    </row>
    <row r="71" spans="1:15" s="24" customFormat="1" ht="12.75">
      <c r="A71" s="30"/>
      <c r="E71" s="32"/>
      <c r="H71" s="32"/>
      <c r="I71" s="33"/>
      <c r="J71" s="33"/>
      <c r="K71" s="33"/>
      <c r="M71" s="33"/>
      <c r="O71" s="33"/>
    </row>
    <row r="72" spans="1:11" s="24" customFormat="1" ht="12.75">
      <c r="A72" s="11" t="s">
        <v>0</v>
      </c>
      <c r="G72" s="33"/>
      <c r="H72" s="33"/>
      <c r="I72" s="33"/>
      <c r="J72" s="33"/>
      <c r="K72" s="33"/>
    </row>
    <row r="73" spans="1:11" s="24" customFormat="1" ht="12.75">
      <c r="A73" s="12" t="s">
        <v>55</v>
      </c>
      <c r="G73" s="33"/>
      <c r="H73" s="33"/>
      <c r="I73" s="33"/>
      <c r="J73" s="33"/>
      <c r="K73" s="33"/>
    </row>
    <row r="74" spans="1:11" s="24" customFormat="1" ht="12.75">
      <c r="A74" s="121"/>
      <c r="G74" s="33"/>
      <c r="H74" s="33"/>
      <c r="I74" s="33"/>
      <c r="J74" s="33"/>
      <c r="K74" s="33"/>
    </row>
    <row r="75" spans="1:11" s="24" customFormat="1" ht="12.75">
      <c r="A75" t="s">
        <v>169</v>
      </c>
      <c r="G75" s="33"/>
      <c r="H75" s="33"/>
      <c r="I75" s="33"/>
      <c r="J75" s="33"/>
      <c r="K75" s="33"/>
    </row>
    <row r="76" spans="1:11" s="24" customFormat="1" ht="12.75">
      <c r="A76"/>
      <c r="G76" s="33"/>
      <c r="H76" s="33"/>
      <c r="I76" s="33"/>
      <c r="J76" s="33"/>
      <c r="K76" s="33"/>
    </row>
    <row r="77" spans="1:11" s="24" customFormat="1" ht="12.75">
      <c r="A77"/>
      <c r="G77" s="33"/>
      <c r="H77" s="33"/>
      <c r="I77" s="33"/>
      <c r="J77" s="33"/>
      <c r="K77" s="33"/>
    </row>
    <row r="78" spans="1:11" s="24" customFormat="1" ht="12.75">
      <c r="A78" s="25" t="s">
        <v>131</v>
      </c>
      <c r="G78" s="33"/>
      <c r="H78" s="33"/>
      <c r="I78" s="33"/>
      <c r="J78" s="33"/>
      <c r="K78" s="33"/>
    </row>
    <row r="79" spans="1:11" s="24" customFormat="1" ht="12.75">
      <c r="A79" s="25"/>
      <c r="G79" s="33"/>
      <c r="H79" s="33"/>
      <c r="I79" s="33"/>
      <c r="J79" s="33"/>
      <c r="K79" s="33"/>
    </row>
    <row r="80" s="24" customFormat="1" ht="12.75">
      <c r="A80" s="30"/>
    </row>
    <row r="81" spans="1:2" s="24" customFormat="1" ht="12.75">
      <c r="A81" s="30">
        <v>12</v>
      </c>
      <c r="B81" s="85" t="s">
        <v>170</v>
      </c>
    </row>
    <row r="82" spans="1:2" s="24" customFormat="1" ht="12.75">
      <c r="A82" s="30"/>
      <c r="B82" s="30" t="s">
        <v>171</v>
      </c>
    </row>
    <row r="83" spans="1:2" s="24" customFormat="1" ht="12.75">
      <c r="A83" s="30"/>
      <c r="B83" s="34"/>
    </row>
    <row r="84" spans="1:2" s="24" customFormat="1" ht="12.75">
      <c r="A84" s="30">
        <v>13</v>
      </c>
      <c r="B84" s="85" t="s">
        <v>172</v>
      </c>
    </row>
    <row r="85" spans="1:2" s="24" customFormat="1" ht="12.75">
      <c r="A85" s="30"/>
      <c r="B85" s="86" t="s">
        <v>173</v>
      </c>
    </row>
    <row r="86" spans="1:2" s="24" customFormat="1" ht="12.75">
      <c r="A86" s="30"/>
      <c r="B86" s="86" t="s">
        <v>174</v>
      </c>
    </row>
    <row r="87" spans="1:2" s="24" customFormat="1" ht="12.75">
      <c r="A87" s="30"/>
      <c r="B87" s="85"/>
    </row>
    <row r="88" spans="1:2" s="24" customFormat="1" ht="12.75">
      <c r="A88" s="30">
        <v>14</v>
      </c>
      <c r="B88" s="85" t="s">
        <v>175</v>
      </c>
    </row>
    <row r="89" spans="1:2" s="24" customFormat="1" ht="12.75">
      <c r="A89" s="30"/>
      <c r="B89" s="30" t="s">
        <v>176</v>
      </c>
    </row>
    <row r="90" spans="1:2" s="24" customFormat="1" ht="12.75">
      <c r="A90" s="30"/>
      <c r="B90" s="30" t="s">
        <v>177</v>
      </c>
    </row>
    <row r="91" spans="1:2" s="24" customFormat="1" ht="12.75">
      <c r="A91" s="30"/>
      <c r="B91" s="30" t="s">
        <v>178</v>
      </c>
    </row>
    <row r="92" spans="1:2" s="24" customFormat="1" ht="12.75">
      <c r="A92" s="30"/>
      <c r="B92" s="30"/>
    </row>
    <row r="93" spans="1:2" s="24" customFormat="1" ht="12.75">
      <c r="A93" s="30">
        <v>15</v>
      </c>
      <c r="B93" s="85" t="s">
        <v>179</v>
      </c>
    </row>
    <row r="94" spans="1:2" s="24" customFormat="1" ht="12.75">
      <c r="A94" s="30"/>
      <c r="B94" s="86" t="s">
        <v>180</v>
      </c>
    </row>
    <row r="95" spans="1:2" s="24" customFormat="1" ht="12.75">
      <c r="A95" s="30"/>
      <c r="B95" s="86" t="s">
        <v>181</v>
      </c>
    </row>
    <row r="96" spans="1:2" s="24" customFormat="1" ht="12.75">
      <c r="A96" s="30"/>
      <c r="B96" s="86" t="s">
        <v>182</v>
      </c>
    </row>
    <row r="97" spans="1:2" s="24" customFormat="1" ht="12.75">
      <c r="A97" s="30"/>
      <c r="B97" s="86" t="s">
        <v>183</v>
      </c>
    </row>
    <row r="98" spans="1:2" s="24" customFormat="1" ht="12.75">
      <c r="A98" s="30"/>
      <c r="B98" s="86" t="s">
        <v>184</v>
      </c>
    </row>
    <row r="99" spans="1:2" s="24" customFormat="1" ht="12.75">
      <c r="A99" s="30"/>
      <c r="B99" s="85"/>
    </row>
    <row r="100" spans="1:2" s="24" customFormat="1" ht="12.75">
      <c r="A100" s="30"/>
      <c r="B100" s="86" t="s">
        <v>185</v>
      </c>
    </row>
    <row r="101" spans="1:2" s="24" customFormat="1" ht="12.75">
      <c r="A101" s="30"/>
      <c r="B101" s="86" t="s">
        <v>186</v>
      </c>
    </row>
    <row r="102" spans="1:2" s="24" customFormat="1" ht="12.75">
      <c r="A102" s="30"/>
      <c r="B102" s="85"/>
    </row>
    <row r="103" spans="1:2" s="24" customFormat="1" ht="12.75">
      <c r="A103" s="30">
        <v>16</v>
      </c>
      <c r="B103" s="85" t="s">
        <v>187</v>
      </c>
    </row>
    <row r="104" spans="1:2" s="24" customFormat="1" ht="12.75">
      <c r="A104" s="30"/>
      <c r="B104" s="86" t="s">
        <v>188</v>
      </c>
    </row>
    <row r="105" s="24" customFormat="1" ht="12.75">
      <c r="B105" s="86" t="s">
        <v>189</v>
      </c>
    </row>
    <row r="106" s="24" customFormat="1" ht="12.75">
      <c r="B106" s="86"/>
    </row>
    <row r="107" s="24" customFormat="1" ht="12.75">
      <c r="B107" s="86" t="s">
        <v>190</v>
      </c>
    </row>
    <row r="108" s="24" customFormat="1" ht="12.75">
      <c r="B108" s="86" t="s">
        <v>191</v>
      </c>
    </row>
    <row r="109" spans="1:2" s="24" customFormat="1" ht="12.75">
      <c r="A109" s="30"/>
      <c r="B109" s="86"/>
    </row>
    <row r="110" spans="1:2" s="24" customFormat="1" ht="12.75">
      <c r="A110" s="30">
        <v>17</v>
      </c>
      <c r="B110" s="85" t="s">
        <v>192</v>
      </c>
    </row>
    <row r="111" spans="1:6" s="24" customFormat="1" ht="12.75">
      <c r="A111" s="30"/>
      <c r="B111" s="85"/>
      <c r="C111" s="92"/>
      <c r="D111" s="92"/>
      <c r="E111" s="92"/>
      <c r="F111" s="92"/>
    </row>
    <row r="112" spans="1:8" s="24" customFormat="1" ht="13.5" customHeight="1">
      <c r="A112" s="30"/>
      <c r="B112" s="93"/>
      <c r="C112" s="93"/>
      <c r="D112" s="96" t="s">
        <v>142</v>
      </c>
      <c r="E112" s="96"/>
      <c r="F112" s="96"/>
      <c r="G112" s="90"/>
      <c r="H112" s="90"/>
    </row>
    <row r="113" spans="1:8" s="24" customFormat="1" ht="15">
      <c r="A113" s="30"/>
      <c r="B113" s="94"/>
      <c r="C113" s="94"/>
      <c r="D113" s="97" t="s">
        <v>193</v>
      </c>
      <c r="E113" s="97"/>
      <c r="F113" s="98" t="s">
        <v>194</v>
      </c>
      <c r="G113" s="90"/>
      <c r="H113" s="90"/>
    </row>
    <row r="114" spans="1:8" s="24" customFormat="1" ht="15">
      <c r="A114" s="30"/>
      <c r="B114" s="94"/>
      <c r="C114" s="94"/>
      <c r="D114" s="99">
        <v>36922</v>
      </c>
      <c r="E114" s="100"/>
      <c r="F114" s="99">
        <v>36830</v>
      </c>
      <c r="G114" s="90"/>
      <c r="H114" s="90"/>
    </row>
    <row r="115" spans="1:8" s="24" customFormat="1" ht="15">
      <c r="A115" s="30"/>
      <c r="B115" s="94"/>
      <c r="C115" s="94"/>
      <c r="D115" s="88" t="s">
        <v>23</v>
      </c>
      <c r="E115" s="100"/>
      <c r="F115" s="88" t="s">
        <v>23</v>
      </c>
      <c r="G115" s="90"/>
      <c r="H115" s="90"/>
    </row>
    <row r="116" spans="1:8" s="24" customFormat="1" ht="15">
      <c r="A116" s="30"/>
      <c r="B116" s="94"/>
      <c r="C116" s="94"/>
      <c r="D116" s="99"/>
      <c r="E116" s="100"/>
      <c r="F116" s="99"/>
      <c r="G116" s="90"/>
      <c r="H116" s="90"/>
    </row>
    <row r="117" spans="1:8" s="24" customFormat="1" ht="15.75" thickBot="1">
      <c r="A117" s="30"/>
      <c r="B117" s="64" t="s">
        <v>26</v>
      </c>
      <c r="C117" s="94"/>
      <c r="D117" s="101">
        <v>12940</v>
      </c>
      <c r="E117" s="102"/>
      <c r="F117" s="101">
        <v>15676</v>
      </c>
      <c r="G117" s="90"/>
      <c r="H117" s="90"/>
    </row>
    <row r="118" spans="1:8" s="24" customFormat="1" ht="16.5" thickBot="1" thickTop="1">
      <c r="A118" s="30"/>
      <c r="B118" s="64" t="s">
        <v>195</v>
      </c>
      <c r="C118" s="94"/>
      <c r="D118" s="103">
        <v>2312</v>
      </c>
      <c r="E118" s="102"/>
      <c r="F118" s="103">
        <v>3256</v>
      </c>
      <c r="G118" s="90"/>
      <c r="H118" s="90"/>
    </row>
    <row r="119" spans="1:8" s="24" customFormat="1" ht="15.75" thickTop="1">
      <c r="A119" s="30"/>
      <c r="B119" s="64"/>
      <c r="C119" s="94"/>
      <c r="D119" s="104"/>
      <c r="E119" s="102"/>
      <c r="F119" s="104"/>
      <c r="G119" s="90"/>
      <c r="H119" s="90"/>
    </row>
    <row r="120" spans="1:8" s="24" customFormat="1" ht="15">
      <c r="A120" s="30"/>
      <c r="B120" s="94"/>
      <c r="C120" s="94"/>
      <c r="D120" s="95"/>
      <c r="E120" s="94"/>
      <c r="F120" s="95"/>
      <c r="G120" s="91"/>
      <c r="H120" s="91"/>
    </row>
    <row r="121" spans="1:6" s="24" customFormat="1" ht="12.75">
      <c r="A121" s="30"/>
      <c r="B121" s="86" t="s">
        <v>196</v>
      </c>
      <c r="C121" s="92"/>
      <c r="D121" s="92"/>
      <c r="E121" s="92"/>
      <c r="F121" s="92"/>
    </row>
    <row r="122" spans="2:6" s="24" customFormat="1" ht="12.75">
      <c r="B122" s="86" t="s">
        <v>197</v>
      </c>
      <c r="C122" s="92"/>
      <c r="D122" s="92"/>
      <c r="E122" s="92"/>
      <c r="F122" s="92"/>
    </row>
    <row r="123" spans="1:6" s="24" customFormat="1" ht="12.75">
      <c r="A123" s="30"/>
      <c r="B123" s="64" t="s">
        <v>198</v>
      </c>
      <c r="C123" s="92"/>
      <c r="D123" s="92"/>
      <c r="E123" s="92"/>
      <c r="F123" s="92"/>
    </row>
    <row r="124" spans="1:6" s="24" customFormat="1" ht="12.75">
      <c r="A124" s="30"/>
      <c r="B124" s="64" t="s">
        <v>199</v>
      </c>
      <c r="C124" s="92"/>
      <c r="D124" s="92"/>
      <c r="E124" s="92"/>
      <c r="F124" s="92"/>
    </row>
    <row r="125" spans="1:6" s="24" customFormat="1" ht="12.75">
      <c r="A125" s="30"/>
      <c r="B125" s="64"/>
      <c r="C125" s="92"/>
      <c r="D125" s="92"/>
      <c r="E125" s="92"/>
      <c r="F125" s="92"/>
    </row>
    <row r="126" spans="1:6" s="24" customFormat="1" ht="12.75">
      <c r="A126" s="30"/>
      <c r="B126" s="64"/>
      <c r="C126" s="92"/>
      <c r="D126" s="92"/>
      <c r="E126" s="92"/>
      <c r="F126" s="92"/>
    </row>
    <row r="127" spans="1:6" s="24" customFormat="1" ht="12.75">
      <c r="A127" s="30"/>
      <c r="B127" s="64"/>
      <c r="C127" s="92"/>
      <c r="D127" s="92"/>
      <c r="E127" s="92"/>
      <c r="F127" s="92"/>
    </row>
    <row r="128" spans="1:6" s="24" customFormat="1" ht="12.75">
      <c r="A128" s="30"/>
      <c r="B128" s="92"/>
      <c r="C128" s="92"/>
      <c r="D128" s="92"/>
      <c r="E128" s="92"/>
      <c r="F128" s="92"/>
    </row>
    <row r="129" spans="1:6" s="24" customFormat="1" ht="12.75">
      <c r="A129" s="30"/>
      <c r="B129" s="92"/>
      <c r="C129" s="92"/>
      <c r="D129" s="92"/>
      <c r="E129" s="92"/>
      <c r="F129" s="92"/>
    </row>
    <row r="130" spans="1:6" s="24" customFormat="1" ht="12.75">
      <c r="A130" s="30"/>
      <c r="B130" s="92"/>
      <c r="C130" s="92"/>
      <c r="D130" s="92"/>
      <c r="E130" s="92"/>
      <c r="F130" s="92"/>
    </row>
    <row r="131" spans="1:6" s="24" customFormat="1" ht="12.75">
      <c r="A131" s="30"/>
      <c r="B131" s="92"/>
      <c r="C131" s="92"/>
      <c r="D131" s="92"/>
      <c r="E131" s="92"/>
      <c r="F131" s="92"/>
    </row>
    <row r="132" spans="1:6" s="24" customFormat="1" ht="12.75">
      <c r="A132" s="30"/>
      <c r="B132" s="92"/>
      <c r="C132" s="92"/>
      <c r="D132" s="92"/>
      <c r="E132" s="92"/>
      <c r="F132" s="92"/>
    </row>
    <row r="133" spans="1:6" s="24" customFormat="1" ht="12.75">
      <c r="A133" s="30"/>
      <c r="B133" s="92"/>
      <c r="C133" s="92"/>
      <c r="D133" s="92"/>
      <c r="E133" s="92"/>
      <c r="F133" s="92"/>
    </row>
    <row r="134" spans="1:6" s="24" customFormat="1" ht="12.75">
      <c r="A134" s="11" t="s">
        <v>0</v>
      </c>
      <c r="C134" s="92"/>
      <c r="D134" s="92"/>
      <c r="E134" s="92"/>
      <c r="F134" s="92"/>
    </row>
    <row r="135" spans="1:6" s="24" customFormat="1" ht="12.75">
      <c r="A135" s="12" t="s">
        <v>55</v>
      </c>
      <c r="C135" s="92"/>
      <c r="D135" s="92"/>
      <c r="E135" s="92"/>
      <c r="F135" s="92"/>
    </row>
    <row r="136" spans="1:6" s="24" customFormat="1" ht="12.75">
      <c r="A136" s="121"/>
      <c r="C136" s="92"/>
      <c r="D136" s="92"/>
      <c r="E136" s="92"/>
      <c r="F136" s="92"/>
    </row>
    <row r="137" spans="1:6" s="24" customFormat="1" ht="12.75">
      <c r="A137" s="28" t="s">
        <v>200</v>
      </c>
      <c r="B137" s="34"/>
      <c r="C137" s="92"/>
      <c r="D137" s="92"/>
      <c r="E137" s="92"/>
      <c r="F137" s="92"/>
    </row>
    <row r="138" spans="1:6" s="24" customFormat="1" ht="12.75">
      <c r="A138" s="28"/>
      <c r="B138" s="34"/>
      <c r="C138" s="92"/>
      <c r="D138" s="92"/>
      <c r="E138" s="92"/>
      <c r="F138" s="92"/>
    </row>
    <row r="139" spans="1:6" s="24" customFormat="1" ht="12.75">
      <c r="A139"/>
      <c r="C139" s="92"/>
      <c r="D139" s="92"/>
      <c r="E139" s="92"/>
      <c r="F139" s="92"/>
    </row>
    <row r="140" spans="1:6" s="24" customFormat="1" ht="12.75">
      <c r="A140" s="25" t="s">
        <v>131</v>
      </c>
      <c r="C140" s="92"/>
      <c r="D140" s="92"/>
      <c r="E140" s="92"/>
      <c r="F140" s="92"/>
    </row>
    <row r="141" spans="3:6" s="24" customFormat="1" ht="12.75">
      <c r="C141" s="92"/>
      <c r="D141" s="92"/>
      <c r="E141" s="92"/>
      <c r="F141" s="92"/>
    </row>
    <row r="142" spans="1:6" s="24" customFormat="1" ht="12.75">
      <c r="A142" s="28"/>
      <c r="B142" s="34"/>
      <c r="C142" s="92"/>
      <c r="D142" s="92"/>
      <c r="E142" s="92"/>
      <c r="F142" s="92"/>
    </row>
    <row r="143" spans="1:2" s="24" customFormat="1" ht="12.75">
      <c r="A143" s="30">
        <v>18</v>
      </c>
      <c r="B143" s="89" t="s">
        <v>201</v>
      </c>
    </row>
    <row r="144" spans="1:2" s="24" customFormat="1" ht="12.75">
      <c r="A144" s="30"/>
      <c r="B144" s="86" t="s">
        <v>202</v>
      </c>
    </row>
    <row r="145" spans="1:2" s="24" customFormat="1" ht="12.75">
      <c r="A145" s="30"/>
      <c r="B145" s="86" t="s">
        <v>203</v>
      </c>
    </row>
    <row r="146" spans="1:2" s="24" customFormat="1" ht="12.75">
      <c r="A146" s="30"/>
      <c r="B146" s="86" t="s">
        <v>204</v>
      </c>
    </row>
    <row r="147" spans="1:2" s="24" customFormat="1" ht="12.75">
      <c r="A147" s="30"/>
      <c r="B147" s="86" t="s">
        <v>205</v>
      </c>
    </row>
    <row r="148" spans="1:2" s="24" customFormat="1" ht="12.75">
      <c r="A148" s="30"/>
      <c r="B148" s="114"/>
    </row>
    <row r="149" spans="1:2" s="24" customFormat="1" ht="12.75">
      <c r="A149" s="30"/>
      <c r="B149" s="30"/>
    </row>
    <row r="150" spans="1:2" s="24" customFormat="1" ht="12.75">
      <c r="A150" s="30"/>
      <c r="B150" s="30"/>
    </row>
    <row r="151" spans="1:2" s="24" customFormat="1" ht="12.75">
      <c r="A151" s="30"/>
      <c r="B151" s="30"/>
    </row>
    <row r="152" spans="1:2" s="24" customFormat="1" ht="12.75">
      <c r="A152" s="30">
        <v>19</v>
      </c>
      <c r="B152" s="85" t="s">
        <v>206</v>
      </c>
    </row>
    <row r="153" spans="1:2" s="24" customFormat="1" ht="12.75">
      <c r="A153" s="30"/>
      <c r="B153" s="64" t="s">
        <v>207</v>
      </c>
    </row>
    <row r="154" s="24" customFormat="1" ht="12.75">
      <c r="B154" s="64" t="s">
        <v>208</v>
      </c>
    </row>
    <row r="155" s="24" customFormat="1" ht="12.75">
      <c r="B155" s="64" t="s">
        <v>209</v>
      </c>
    </row>
    <row r="156" s="24" customFormat="1" ht="12.75"/>
    <row r="157" spans="1:2" s="24" customFormat="1" ht="12.75">
      <c r="A157" s="30">
        <v>20</v>
      </c>
      <c r="B157" s="85" t="s">
        <v>210</v>
      </c>
    </row>
    <row r="158" spans="1:2" s="24" customFormat="1" ht="12.75">
      <c r="A158" s="30"/>
      <c r="B158" s="24" t="s">
        <v>211</v>
      </c>
    </row>
    <row r="159" s="24" customFormat="1" ht="12.75"/>
    <row r="160" spans="1:2" s="24" customFormat="1" ht="12.75">
      <c r="A160" s="30">
        <v>21</v>
      </c>
      <c r="B160" s="89" t="s">
        <v>212</v>
      </c>
    </row>
    <row r="161" spans="1:2" s="24" customFormat="1" ht="12.75">
      <c r="A161" s="30"/>
      <c r="B161" s="24" t="s">
        <v>213</v>
      </c>
    </row>
    <row r="162" s="24" customFormat="1" ht="12.75">
      <c r="B162" s="30"/>
    </row>
    <row r="163" spans="1:2" s="24" customFormat="1" ht="12.75">
      <c r="A163" s="30"/>
      <c r="B163" s="123"/>
    </row>
    <row r="164" spans="1:2" s="24" customFormat="1" ht="12.75">
      <c r="A164" s="30"/>
      <c r="B164" s="30"/>
    </row>
    <row r="165" spans="1:2" s="24" customFormat="1" ht="12.75">
      <c r="A165" s="28"/>
      <c r="B165" s="24" t="s">
        <v>214</v>
      </c>
    </row>
    <row r="166" s="24" customFormat="1" ht="12.75">
      <c r="A166" s="28"/>
    </row>
    <row r="167" s="24" customFormat="1" ht="12.75">
      <c r="A167" s="28"/>
    </row>
    <row r="168" s="24" customFormat="1" ht="12.75">
      <c r="A168" s="28"/>
    </row>
    <row r="169" spans="1:2" s="24" customFormat="1" ht="12.75">
      <c r="A169" s="28"/>
      <c r="B169" s="24" t="s">
        <v>215</v>
      </c>
    </row>
    <row r="170" spans="1:2" s="24" customFormat="1" ht="12.75">
      <c r="A170"/>
      <c r="B170" s="24" t="s">
        <v>216</v>
      </c>
    </row>
    <row r="171" spans="1:2" s="24" customFormat="1" ht="12.75">
      <c r="A171" s="30"/>
      <c r="B171" s="24" t="s">
        <v>217</v>
      </c>
    </row>
    <row r="172" spans="1:2" s="24" customFormat="1" ht="12.75">
      <c r="A172" s="30"/>
      <c r="B172" s="24" t="s">
        <v>218</v>
      </c>
    </row>
    <row r="173" spans="1:8" s="24" customFormat="1" ht="12.75">
      <c r="A173" s="30"/>
      <c r="B173" s="24" t="s">
        <v>219</v>
      </c>
      <c r="H173" s="35"/>
    </row>
    <row r="174" spans="1:2" s="24" customFormat="1" ht="12.75">
      <c r="A174" s="30"/>
      <c r="B174" s="30"/>
    </row>
    <row r="175" spans="1:2" s="24" customFormat="1" ht="12.75">
      <c r="A175" s="30"/>
      <c r="B175" s="34"/>
    </row>
    <row r="176" spans="1:2" s="24" customFormat="1" ht="12.75">
      <c r="A176" s="30"/>
      <c r="B176" s="30"/>
    </row>
    <row r="177" spans="1:2" s="24" customFormat="1" ht="12.75">
      <c r="A177" s="30"/>
      <c r="B177" s="24" t="s">
        <v>220</v>
      </c>
    </row>
    <row r="178" spans="1:2" s="24" customFormat="1" ht="12.75">
      <c r="A178" s="30"/>
      <c r="B178" s="30"/>
    </row>
    <row r="179" s="24" customFormat="1" ht="12.75">
      <c r="A179" s="30"/>
    </row>
    <row r="180" s="24" customFormat="1" ht="12.75">
      <c r="A180" s="30"/>
    </row>
    <row r="181" s="24" customFormat="1" ht="12.75">
      <c r="A181" s="30"/>
    </row>
    <row r="182" s="24" customFormat="1" ht="12.75">
      <c r="A182" s="30"/>
    </row>
    <row r="183" s="24" customFormat="1" ht="12.75">
      <c r="A183" s="25"/>
    </row>
    <row r="184" s="24" customFormat="1" ht="12.75">
      <c r="A184" s="12"/>
    </row>
    <row r="185" s="24" customFormat="1" ht="12.75">
      <c r="A185"/>
    </row>
    <row r="186" s="24" customFormat="1" ht="12.75">
      <c r="A186" s="28"/>
    </row>
    <row r="187" s="24" customFormat="1" ht="12.75">
      <c r="A187" s="30"/>
    </row>
    <row r="188" s="24" customFormat="1" ht="12.75">
      <c r="A188" s="30"/>
    </row>
    <row r="189" s="24" customFormat="1" ht="12.75">
      <c r="A189" s="30"/>
    </row>
    <row r="190" s="24" customFormat="1" ht="12.75">
      <c r="A190" s="30"/>
    </row>
    <row r="191" spans="1:2" s="24" customFormat="1" ht="12.75">
      <c r="A191" s="30"/>
      <c r="B191" s="34"/>
    </row>
    <row r="192" s="24" customFormat="1" ht="12.75">
      <c r="A192" s="30"/>
    </row>
    <row r="193" spans="1:2" s="24" customFormat="1" ht="12.75">
      <c r="A193" s="30"/>
      <c r="B193" s="34"/>
    </row>
    <row r="194" spans="1:2" s="24" customFormat="1" ht="12.75">
      <c r="A194" s="30"/>
      <c r="B194" s="34"/>
    </row>
    <row r="195" spans="1:2" s="24" customFormat="1" ht="12.75">
      <c r="A195" s="30"/>
      <c r="B195" s="34"/>
    </row>
    <row r="196" spans="1:2" s="24" customFormat="1" ht="12.75">
      <c r="A196" s="30"/>
      <c r="B196" s="34"/>
    </row>
    <row r="197" spans="1:2" s="24" customFormat="1" ht="12.75">
      <c r="A197" s="30"/>
      <c r="B197" s="30"/>
    </row>
    <row r="198" s="24" customFormat="1" ht="12.75">
      <c r="A198" s="30"/>
    </row>
    <row r="199" s="24" customFormat="1" ht="12.75">
      <c r="A199" s="30"/>
    </row>
    <row r="200" s="24" customFormat="1" ht="12.75">
      <c r="A200" s="30"/>
    </row>
    <row r="201" s="24" customFormat="1" ht="12.75">
      <c r="A201" s="30"/>
    </row>
    <row r="202" s="24" customFormat="1" ht="12.75">
      <c r="A202" s="30"/>
    </row>
    <row r="203" spans="1:2" s="24" customFormat="1" ht="12.75">
      <c r="A203" s="30"/>
      <c r="B203" s="89"/>
    </row>
    <row r="204" spans="1:2" s="24" customFormat="1" ht="12.75">
      <c r="A204" s="30"/>
      <c r="B204" s="89"/>
    </row>
    <row r="205" s="24" customFormat="1" ht="12.75">
      <c r="A205" s="30"/>
    </row>
    <row r="206" spans="1:2" s="24" customFormat="1" ht="12.75">
      <c r="A206" s="30"/>
      <c r="B206" s="30"/>
    </row>
    <row r="207" spans="1:2" s="24" customFormat="1" ht="12.75">
      <c r="A207" s="30"/>
      <c r="B207" s="34"/>
    </row>
    <row r="208" s="24" customFormat="1" ht="12.75"/>
    <row r="209" spans="1:2" s="24" customFormat="1" ht="12.75">
      <c r="A209" s="30"/>
      <c r="B209" s="34"/>
    </row>
    <row r="210" s="24" customFormat="1" ht="12.75">
      <c r="A210" s="30"/>
    </row>
    <row r="211" s="24" customFormat="1" ht="12.75">
      <c r="A211" s="30"/>
    </row>
    <row r="212" s="24" customFormat="1" ht="12.75">
      <c r="A212" s="30"/>
    </row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="24" customFormat="1" ht="12.75"/>
    <row r="256" s="24" customFormat="1" ht="12.75"/>
    <row r="257" s="24" customFormat="1" ht="12.75"/>
    <row r="258" s="24" customFormat="1" ht="12.75"/>
    <row r="259" s="24" customFormat="1" ht="12.75"/>
    <row r="260" s="24" customFormat="1" ht="12.75"/>
    <row r="261" s="24" customFormat="1" ht="12.75"/>
    <row r="262" s="24" customFormat="1" ht="12.75"/>
    <row r="263" s="24" customFormat="1" ht="12.75"/>
    <row r="264" s="24" customFormat="1" ht="12.75"/>
    <row r="265" s="24" customFormat="1" ht="12.75"/>
    <row r="266" s="24" customFormat="1" ht="12.75"/>
    <row r="267" s="24" customFormat="1" ht="12.75"/>
    <row r="268" s="24" customFormat="1" ht="12.75"/>
    <row r="269" s="24" customFormat="1" ht="12.75"/>
    <row r="270" s="24" customFormat="1" ht="12.75"/>
    <row r="271" s="24" customFormat="1" ht="12.75"/>
    <row r="272" s="24" customFormat="1" ht="12.75"/>
    <row r="273" s="24" customFormat="1" ht="12.75"/>
    <row r="274" s="24" customFormat="1" ht="12.75"/>
    <row r="275" s="24" customFormat="1" ht="12.75"/>
    <row r="276" s="24" customFormat="1" ht="12.75"/>
    <row r="277" s="24" customFormat="1" ht="12.75"/>
    <row r="278" s="24" customFormat="1" ht="12.75"/>
    <row r="279" s="24" customFormat="1" ht="12.75"/>
    <row r="280" s="24" customFormat="1" ht="12.75"/>
    <row r="281" s="24" customFormat="1" ht="12.75"/>
    <row r="282" s="24" customFormat="1" ht="12.75"/>
    <row r="283" s="24" customFormat="1" ht="12.75"/>
    <row r="284" s="24" customFormat="1" ht="12.75"/>
    <row r="285" s="24" customFormat="1" ht="12.75"/>
    <row r="286" s="24" customFormat="1" ht="12.75"/>
    <row r="287" s="24" customFormat="1" ht="12.75"/>
    <row r="288" s="24" customFormat="1" ht="12.75"/>
    <row r="289" s="24" customFormat="1" ht="12.75"/>
    <row r="290" s="24" customFormat="1" ht="12.75"/>
    <row r="291" s="24" customFormat="1" ht="12.75"/>
    <row r="292" s="24" customFormat="1" ht="12.75"/>
    <row r="293" s="24" customFormat="1" ht="12.75"/>
    <row r="294" s="24" customFormat="1" ht="12.75"/>
    <row r="295" s="24" customFormat="1" ht="12.75"/>
    <row r="296" s="24" customFormat="1" ht="12.75"/>
    <row r="297" s="24" customFormat="1" ht="12.75"/>
    <row r="298" s="24" customFormat="1" ht="12.75"/>
    <row r="299" s="24" customFormat="1" ht="12.75"/>
    <row r="300" s="24" customFormat="1" ht="12.75"/>
    <row r="301" s="24" customFormat="1" ht="12.75"/>
    <row r="302" s="24" customFormat="1" ht="12.75"/>
    <row r="303" s="24" customFormat="1" ht="12.75"/>
    <row r="304" s="24" customFormat="1" ht="12.75"/>
    <row r="305" s="24" customFormat="1" ht="12.75"/>
    <row r="306" s="24" customFormat="1" ht="12.75"/>
    <row r="307" s="24" customFormat="1" ht="12.75"/>
    <row r="308" s="24" customFormat="1" ht="12.75"/>
    <row r="309" s="24" customFormat="1" ht="12.75"/>
    <row r="310" s="24" customFormat="1" ht="12.75"/>
    <row r="311" s="24" customFormat="1" ht="12.75"/>
    <row r="312" s="24" customFormat="1" ht="12.75"/>
    <row r="313" s="24" customFormat="1" ht="12.75"/>
    <row r="314" s="24" customFormat="1" ht="12.75"/>
    <row r="315" s="24" customFormat="1" ht="12.75"/>
    <row r="316" s="24" customFormat="1" ht="12.75"/>
    <row r="317" s="24" customFormat="1" ht="12.75"/>
    <row r="318" s="24" customFormat="1" ht="12.75"/>
    <row r="319" s="24" customFormat="1" ht="12.75"/>
    <row r="320" s="24" customFormat="1" ht="12.75"/>
    <row r="321" s="24" customFormat="1" ht="12.75"/>
    <row r="322" s="24" customFormat="1" ht="12.75"/>
    <row r="323" s="24" customFormat="1" ht="12.75"/>
    <row r="324" s="24" customFormat="1" ht="12.75"/>
    <row r="325" s="24" customFormat="1" ht="12.75"/>
    <row r="326" s="24" customFormat="1" ht="12.75"/>
    <row r="327" s="24" customFormat="1" ht="12.75"/>
    <row r="328" s="24" customFormat="1" ht="12.75"/>
    <row r="329" s="24" customFormat="1" ht="12.75"/>
    <row r="330" s="24" customFormat="1" ht="12.75"/>
    <row r="331" s="24" customFormat="1" ht="12.75"/>
    <row r="332" s="24" customFormat="1" ht="12.75"/>
    <row r="333" s="24" customFormat="1" ht="12.75"/>
    <row r="334" s="24" customFormat="1" ht="12.75"/>
    <row r="335" s="24" customFormat="1" ht="12.75"/>
    <row r="336" s="24" customFormat="1" ht="12.75"/>
    <row r="337" s="24" customFormat="1" ht="12.75"/>
    <row r="338" s="24" customFormat="1" ht="12.75"/>
    <row r="339" s="24" customFormat="1" ht="12.75"/>
    <row r="340" s="24" customFormat="1" ht="12.75"/>
    <row r="341" s="24" customFormat="1" ht="12.75"/>
    <row r="342" s="24" customFormat="1" ht="12.75"/>
    <row r="343" s="24" customFormat="1" ht="12.75"/>
    <row r="344" s="24" customFormat="1" ht="12.75"/>
    <row r="345" s="24" customFormat="1" ht="12.75"/>
    <row r="346" s="24" customFormat="1" ht="12.75"/>
    <row r="347" s="24" customFormat="1" ht="12.75"/>
    <row r="348" s="24" customFormat="1" ht="12.75"/>
    <row r="349" s="24" customFormat="1" ht="12.75"/>
    <row r="350" s="24" customFormat="1" ht="12.75"/>
    <row r="351" s="24" customFormat="1" ht="12.75"/>
    <row r="352" s="24" customFormat="1" ht="12.75"/>
    <row r="353" s="24" customFormat="1" ht="12.75"/>
    <row r="354" s="24" customFormat="1" ht="12.75"/>
    <row r="355" s="24" customFormat="1" ht="12.75"/>
    <row r="356" s="24" customFormat="1" ht="12.75"/>
    <row r="357" s="24" customFormat="1" ht="12.75"/>
    <row r="358" s="24" customFormat="1" ht="12.75"/>
    <row r="359" s="24" customFormat="1" ht="12.75"/>
    <row r="360" s="24" customFormat="1" ht="12.75"/>
    <row r="361" s="24" customFormat="1" ht="12.75"/>
    <row r="362" s="24" customFormat="1" ht="12.75"/>
    <row r="363" s="24" customFormat="1" ht="12.75"/>
    <row r="364" s="24" customFormat="1" ht="12.75"/>
    <row r="365" s="24" customFormat="1" ht="12.75"/>
    <row r="366" s="24" customFormat="1" ht="12.75"/>
    <row r="367" s="24" customFormat="1" ht="12.75"/>
    <row r="368" s="24" customFormat="1" ht="12.75"/>
    <row r="369" s="24" customFormat="1" ht="12.75"/>
    <row r="370" s="24" customFormat="1" ht="12.75"/>
    <row r="371" s="24" customFormat="1" ht="12.75"/>
    <row r="372" s="24" customFormat="1" ht="12.75"/>
    <row r="373" s="24" customFormat="1" ht="12.75"/>
    <row r="374" s="24" customFormat="1" ht="12.75"/>
    <row r="375" s="24" customFormat="1" ht="12.75"/>
    <row r="376" s="24" customFormat="1" ht="12.75"/>
    <row r="377" s="24" customFormat="1" ht="12.75"/>
    <row r="378" s="24" customFormat="1" ht="12.75"/>
    <row r="379" s="24" customFormat="1" ht="12.75"/>
    <row r="380" s="24" customFormat="1" ht="12.75"/>
    <row r="381" s="24" customFormat="1" ht="12.75"/>
    <row r="382" s="24" customFormat="1" ht="12.75"/>
    <row r="383" s="24" customFormat="1" ht="12.75"/>
    <row r="384" s="24" customFormat="1" ht="12.75"/>
    <row r="385" s="24" customFormat="1" ht="12.75"/>
    <row r="386" s="24" customFormat="1" ht="12.75"/>
    <row r="387" s="24" customFormat="1" ht="12.75"/>
    <row r="388" s="24" customFormat="1" ht="12.75"/>
    <row r="389" s="24" customFormat="1" ht="12.75"/>
    <row r="390" s="24" customFormat="1" ht="12.75"/>
    <row r="391" s="24" customFormat="1" ht="12.75"/>
    <row r="392" s="24" customFormat="1" ht="12.75"/>
    <row r="393" s="24" customFormat="1" ht="12.75"/>
    <row r="394" s="24" customFormat="1" ht="12.75"/>
    <row r="395" s="24" customFormat="1" ht="12.75"/>
    <row r="396" s="24" customFormat="1" ht="12.75"/>
    <row r="397" s="24" customFormat="1" ht="12.75"/>
    <row r="398" s="24" customFormat="1" ht="12.75"/>
    <row r="399" s="24" customFormat="1" ht="12.75"/>
    <row r="400" s="24" customFormat="1" ht="12.75"/>
    <row r="401" s="24" customFormat="1" ht="12.75"/>
    <row r="402" s="24" customFormat="1" ht="12.75"/>
    <row r="403" s="24" customFormat="1" ht="12.75"/>
    <row r="404" s="24" customFormat="1" ht="12.75"/>
    <row r="405" s="24" customFormat="1" ht="12.75"/>
    <row r="406" s="24" customFormat="1" ht="12.75"/>
    <row r="407" s="24" customFormat="1" ht="12.75"/>
    <row r="408" s="24" customFormat="1" ht="12.75"/>
    <row r="409" s="24" customFormat="1" ht="12.75"/>
    <row r="410" s="24" customFormat="1" ht="12.75"/>
    <row r="411" s="24" customFormat="1" ht="12.75"/>
    <row r="412" s="24" customFormat="1" ht="12.75"/>
    <row r="413" s="24" customFormat="1" ht="12.75"/>
    <row r="414" s="24" customFormat="1" ht="12.75"/>
    <row r="415" s="24" customFormat="1" ht="12.75"/>
    <row r="416" s="24" customFormat="1" ht="12.75"/>
    <row r="417" s="24" customFormat="1" ht="12.75"/>
    <row r="418" s="24" customFormat="1" ht="12.75"/>
    <row r="419" s="24" customFormat="1" ht="12.75"/>
    <row r="420" s="24" customFormat="1" ht="12.75"/>
    <row r="421" s="24" customFormat="1" ht="12.75"/>
    <row r="422" s="24" customFormat="1" ht="12.75"/>
    <row r="423" s="24" customFormat="1" ht="12.75"/>
    <row r="424" s="24" customFormat="1" ht="12.75"/>
    <row r="425" s="24" customFormat="1" ht="12.75"/>
    <row r="426" s="24" customFormat="1" ht="12.75"/>
    <row r="427" s="24" customFormat="1" ht="12.75"/>
    <row r="428" s="24" customFormat="1" ht="12.75"/>
    <row r="429" s="24" customFormat="1" ht="12.75"/>
    <row r="430" s="24" customFormat="1" ht="12.75"/>
    <row r="431" s="24" customFormat="1" ht="12.75"/>
    <row r="432" s="24" customFormat="1" ht="12.75"/>
    <row r="433" s="24" customFormat="1" ht="12.75"/>
    <row r="434" s="24" customFormat="1" ht="12.75"/>
    <row r="435" s="24" customFormat="1" ht="12.75"/>
    <row r="436" s="24" customFormat="1" ht="12.75"/>
    <row r="437" s="24" customFormat="1" ht="12.75"/>
    <row r="438" s="24" customFormat="1" ht="12.75"/>
    <row r="439" s="24" customFormat="1" ht="12.75"/>
    <row r="440" s="24" customFormat="1" ht="12.75"/>
    <row r="441" s="24" customFormat="1" ht="12.75"/>
    <row r="442" s="24" customFormat="1" ht="12.75"/>
    <row r="443" s="24" customFormat="1" ht="12.75"/>
    <row r="444" s="24" customFormat="1" ht="12.75"/>
    <row r="445" s="24" customFormat="1" ht="12.75"/>
    <row r="446" s="24" customFormat="1" ht="12.75"/>
    <row r="447" s="24" customFormat="1" ht="12.75"/>
    <row r="448" s="24" customFormat="1" ht="12.75"/>
    <row r="449" s="24" customFormat="1" ht="12.75"/>
    <row r="450" s="24" customFormat="1" ht="12.75">
      <c r="B450"/>
    </row>
    <row r="451" s="24" customFormat="1" ht="12.75">
      <c r="B451"/>
    </row>
    <row r="452" s="24" customFormat="1" ht="12.75">
      <c r="B452"/>
    </row>
  </sheetData>
  <printOptions/>
  <pageMargins left="1" right="0.2" top="1" bottom="0.7" header="0.5" footer="0.4"/>
  <pageSetup fitToHeight="5" horizontalDpi="600" verticalDpi="600" orientation="portrait" paperSize="9" scale="8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</dc:creator>
  <cp:keywords/>
  <dc:description/>
  <cp:lastModifiedBy>ARTHUR ANDERSEN &amp; CO</cp:lastModifiedBy>
  <cp:lastPrinted>2001-03-28T07:28:30Z</cp:lastPrinted>
  <dcterms:created xsi:type="dcterms:W3CDTF">1999-12-27T07:20:24Z</dcterms:created>
  <dcterms:modified xsi:type="dcterms:W3CDTF">2001-03-27T07:23:23Z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