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'Cashflow'!$A$1:$F$61</definedName>
    <definedName name="_xlnm.Print_Area" localSheetId="2">'Equity'!$A$1:$J$44</definedName>
    <definedName name="_xlnm.Print_Area" localSheetId="0">'P&amp;L'!$A$1:$G$56</definedName>
  </definedNames>
  <calcPr fullCalcOnLoad="1"/>
</workbook>
</file>

<file path=xl/sharedStrings.xml><?xml version="1.0" encoding="utf-8"?>
<sst xmlns="http://schemas.openxmlformats.org/spreadsheetml/2006/main" count="155" uniqueCount="114">
  <si>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</si>
  <si>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</si>
  <si>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</si>
  <si>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</si>
  <si>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</si>
  <si>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</si>
  <si>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</si>
  <si>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</si>
  <si>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</si>
  <si>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</si>
  <si>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</si>
  <si>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</si>
  <si>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</si>
  <si>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</si>
  <si>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</si>
  <si>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</si>
  <si>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</si>
  <si>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</si>
  <si>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</si>
  <si>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</si>
  <si>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</si>
  <si>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</si>
  <si>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</si>
  <si>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</si>
  <si>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</si>
  <si>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</si>
  <si>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</si>
  <si>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</si>
  <si>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</si>
  <si>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</si>
  <si>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</si>
  <si>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</si>
  <si>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</si>
  <si>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</si>
  <si>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</si>
  <si>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</si>
  <si>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</si>
  <si>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</si>
  <si>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</si>
  <si>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</si>
  <si>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</si>
  <si>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</si>
  <si>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</si>
  <si>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</si>
  <si>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</si>
  <si>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</si>
  <si>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</si>
  <si>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</si>
  <si>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Proceeds from issue of shares (ESOS)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</si>
  <si>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</si>
  <si>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</si>
  <si>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</si>
  <si>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</si>
  <si>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</si>
  <si>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</si>
  <si>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</si>
  <si>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</si>
  <si>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</si>
  <si>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</si>
  <si>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</si>
  <si>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</si>
  <si>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</si>
  <si>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</si>
  <si>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</si>
  <si>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</si>
  <si>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</si>
  <si>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</si>
  <si>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</si>
  <si>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</si>
  <si>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</si>
  <si>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</si>
  <si>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</si>
  <si>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</si>
  <si>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</si>
  <si>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</si>
  <si>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</si>
  <si>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</si>
  <si>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 xml:space="preserve"> Bank overdraft </t>
  </si>
  <si>
    <t>financial report for the year ended 31 July 2003.</t>
  </si>
  <si>
    <t>(The figures have not been audited)</t>
  </si>
  <si>
    <t xml:space="preserve">As at 1 August 2003 </t>
  </si>
  <si>
    <t>As at 1 August 2002</t>
  </si>
  <si>
    <t>The condensed consolidated statements of changes in equity are to be read in conjunction with the most recent annual financial report for the year ended 31 July 2003.</t>
  </si>
  <si>
    <t>annual financial report for the year ended 31 July 2003.</t>
  </si>
  <si>
    <t>Profit from operations</t>
  </si>
  <si>
    <t>Shares repurchased held as treasury</t>
  </si>
  <si>
    <t xml:space="preserve">   shares at cost</t>
  </si>
  <si>
    <t>Dividend paid</t>
  </si>
  <si>
    <t>Shares repurchased</t>
  </si>
  <si>
    <t>.</t>
  </si>
  <si>
    <t>12 months</t>
  </si>
  <si>
    <t>as at 31 July 2004</t>
  </si>
  <si>
    <t>As at 31 July 2004</t>
  </si>
  <si>
    <t>As at 31 July 2003</t>
  </si>
  <si>
    <t>Net profit for the financial year</t>
  </si>
  <si>
    <t>Cash and cash equivalents at beginning of financial year</t>
  </si>
  <si>
    <t>Cash and cash equivalents at end of financial year</t>
  </si>
  <si>
    <t>Cash and cash equivalents at end of financial year comprise:</t>
  </si>
  <si>
    <t>Earnings per share (sen)</t>
  </si>
  <si>
    <t>Profit before taxation</t>
  </si>
  <si>
    <t>Profit after taxation</t>
  </si>
  <si>
    <t xml:space="preserve">Dividend in respect of financial </t>
  </si>
  <si>
    <t xml:space="preserve"> - year ended 31 July 2003</t>
  </si>
  <si>
    <t xml:space="preserve"> - year ended 31 July 2004</t>
  </si>
  <si>
    <t xml:space="preserve"> - year ended 31 July 2002</t>
  </si>
  <si>
    <t>Short term investments and Funds under management</t>
  </si>
  <si>
    <t>Finance costs</t>
  </si>
  <si>
    <t>for the financial year ended 31 July 2004</t>
  </si>
  <si>
    <t>for financial year ended 31 July 2004</t>
  </si>
  <si>
    <t>Net drawdown of bank borrowings</t>
  </si>
  <si>
    <t xml:space="preserve">Dividends in respect of financial </t>
  </si>
  <si>
    <t>Capital gain arising from receipt of shares in</t>
  </si>
  <si>
    <t>Bursa Malaysia Berhad</t>
  </si>
  <si>
    <t>Impairment loss in respect of goodwill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</si>
</sst>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5" fontId="0" fillId="2" borderId="2" xfId="15" applyNumberFormat="1" applyFont="1" applyFill="1" applyBorder="1" applyAlignment="1">
      <alignment/>
    </xf>
    <xf numFmtId="165" fontId="10" fillId="2" borderId="0" xfId="15" applyNumberFormat="1" applyFont="1" applyFill="1" applyBorder="1" applyAlignment="1">
      <alignment/>
    </xf>
    <xf numFmtId="165" fontId="10" fillId="2" borderId="1" xfId="15" applyNumberFormat="1" applyFont="1" applyFill="1" applyBorder="1" applyAlignment="1">
      <alignment/>
    </xf>
    <xf numFmtId="165" fontId="10" fillId="2" borderId="2" xfId="15" applyNumberFormat="1" applyFont="1" applyFill="1" applyBorder="1" applyAlignment="1">
      <alignment/>
    </xf>
    <xf numFmtId="43" fontId="10" fillId="2" borderId="0" xfId="15" applyFont="1" applyFill="1" applyBorder="1" applyAlignment="1">
      <alignment/>
    </xf>
    <xf numFmtId="43" fontId="10" fillId="2" borderId="2" xfId="15" applyFont="1" applyFill="1" applyBorder="1" applyAlignment="1">
      <alignment/>
    </xf>
    <xf numFmtId="0" fontId="10" fillId="2" borderId="0" xfId="0" applyFont="1" applyFill="1" applyAlignment="1">
      <alignment/>
    </xf>
    <xf numFmtId="43" fontId="10" fillId="2" borderId="0" xfId="15" applyFont="1" applyFill="1" applyAlignment="1">
      <alignment/>
    </xf>
    <xf numFmtId="165" fontId="10" fillId="2" borderId="0" xfId="15" applyNumberFormat="1" applyFont="1" applyFill="1" applyAlignment="1">
      <alignment/>
    </xf>
    <xf numFmtId="165" fontId="11" fillId="2" borderId="2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ht="15">
      <c r="G1" s="1"/>
    </row>
    <row r="2" spans="2:4" ht="15">
      <c r="B2" s="1" t="s">
        <v>0</v>
      </c>
      <c r="D2" s="2"/>
    </row>
    <row r="3" ht="12.75">
      <c r="B3" s="3" t="s">
        <v>59</v>
      </c>
    </row>
    <row r="5" ht="12.75">
      <c r="B5" s="4" t="s">
        <v>24</v>
      </c>
    </row>
    <row r="6" ht="12.75">
      <c r="B6" s="4" t="s">
        <v>107</v>
      </c>
    </row>
    <row r="7" ht="12.75">
      <c r="B7" s="5" t="s">
        <v>79</v>
      </c>
    </row>
    <row r="8" ht="12.75">
      <c r="B8" s="4"/>
    </row>
    <row r="9" spans="3:7" ht="12.75">
      <c r="C9" s="48" t="s">
        <v>19</v>
      </c>
      <c r="D9" s="48"/>
      <c r="F9" s="48" t="s">
        <v>20</v>
      </c>
      <c r="G9" s="48"/>
    </row>
    <row r="10" spans="3:7" ht="12.75">
      <c r="C10" s="8" t="s">
        <v>50</v>
      </c>
      <c r="D10" s="8" t="s">
        <v>50</v>
      </c>
      <c r="E10" s="8"/>
      <c r="F10" s="8" t="s">
        <v>90</v>
      </c>
      <c r="G10" s="8" t="s">
        <v>90</v>
      </c>
    </row>
    <row r="11" spans="3:7" ht="12.75">
      <c r="C11" s="8" t="s">
        <v>51</v>
      </c>
      <c r="D11" s="8" t="s">
        <v>51</v>
      </c>
      <c r="E11" s="8"/>
      <c r="F11" s="8" t="s">
        <v>51</v>
      </c>
      <c r="G11" s="8" t="s">
        <v>51</v>
      </c>
    </row>
    <row r="12" spans="3:7" ht="12.75">
      <c r="C12" s="9">
        <v>38199</v>
      </c>
      <c r="D12" s="9">
        <v>37833</v>
      </c>
      <c r="E12" s="10"/>
      <c r="F12" s="9">
        <v>38199</v>
      </c>
      <c r="G12" s="9">
        <v>37833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54</v>
      </c>
      <c r="C15" s="39">
        <v>36172</v>
      </c>
      <c r="D15" s="39">
        <v>30316</v>
      </c>
      <c r="E15" s="12"/>
      <c r="F15" s="39">
        <v>205923</v>
      </c>
      <c r="G15" s="39">
        <v>74679</v>
      </c>
    </row>
    <row r="16" spans="2:7" ht="12.75">
      <c r="B16" s="11"/>
      <c r="C16" s="12"/>
      <c r="D16" s="39"/>
      <c r="E16" s="12"/>
      <c r="F16" s="12"/>
      <c r="G16" s="39"/>
    </row>
    <row r="17" spans="2:7" ht="12.75">
      <c r="B17" s="11" t="s">
        <v>21</v>
      </c>
      <c r="C17" s="39">
        <v>5739</v>
      </c>
      <c r="D17" s="39">
        <v>7800</v>
      </c>
      <c r="E17" s="12"/>
      <c r="F17" s="39">
        <v>33923</v>
      </c>
      <c r="G17" s="39">
        <v>22924</v>
      </c>
    </row>
    <row r="18" spans="2:7" ht="12.75">
      <c r="B18" s="11"/>
      <c r="C18" s="39"/>
      <c r="D18" s="39"/>
      <c r="E18" s="12"/>
      <c r="F18" s="39"/>
      <c r="G18" s="39"/>
    </row>
    <row r="19" spans="2:7" ht="12.75">
      <c r="B19" s="11" t="s">
        <v>111</v>
      </c>
      <c r="C19" s="39"/>
      <c r="D19" s="39"/>
      <c r="E19" s="12"/>
      <c r="F19" s="39"/>
      <c r="G19" s="39"/>
    </row>
    <row r="20" spans="2:7" ht="12.75">
      <c r="B20" s="11" t="s">
        <v>112</v>
      </c>
      <c r="C20" s="39">
        <v>25000</v>
      </c>
      <c r="D20" s="39">
        <v>0</v>
      </c>
      <c r="E20" s="12"/>
      <c r="F20" s="39">
        <v>25000</v>
      </c>
      <c r="G20" s="39">
        <v>0</v>
      </c>
    </row>
    <row r="21" spans="2:7" ht="12.75">
      <c r="B21" s="11"/>
      <c r="C21" s="39"/>
      <c r="D21" s="39"/>
      <c r="E21" s="12"/>
      <c r="F21" s="39"/>
      <c r="G21" s="39"/>
    </row>
    <row r="22" spans="2:7" ht="12.75">
      <c r="B22" s="11" t="s">
        <v>113</v>
      </c>
      <c r="C22" s="39">
        <v>-20200</v>
      </c>
      <c r="D22" s="39">
        <v>0</v>
      </c>
      <c r="E22" s="12"/>
      <c r="F22" s="39">
        <v>-20200</v>
      </c>
      <c r="G22" s="39"/>
    </row>
    <row r="23" spans="2:7" ht="12.75">
      <c r="B23" s="11"/>
      <c r="C23" s="12"/>
      <c r="D23" s="39"/>
      <c r="E23" s="12"/>
      <c r="F23" s="12"/>
      <c r="G23" s="39"/>
    </row>
    <row r="24" spans="2:7" ht="12.75">
      <c r="B24" s="11" t="s">
        <v>62</v>
      </c>
      <c r="C24" s="40">
        <v>-33522</v>
      </c>
      <c r="D24" s="40">
        <v>-17469</v>
      </c>
      <c r="E24" s="12"/>
      <c r="F24" s="40">
        <v>-167783</v>
      </c>
      <c r="G24" s="40">
        <v>-77905</v>
      </c>
    </row>
    <row r="25" spans="2:7" ht="12.75">
      <c r="B25" s="11"/>
      <c r="C25" s="12"/>
      <c r="D25" s="39"/>
      <c r="E25" s="12"/>
      <c r="F25" s="12"/>
      <c r="G25" s="39"/>
    </row>
    <row r="26" spans="2:7" ht="12.75">
      <c r="B26" s="14" t="s">
        <v>84</v>
      </c>
      <c r="C26" s="12">
        <f>SUM(C15:C24)</f>
        <v>13189</v>
      </c>
      <c r="D26" s="39">
        <f>SUM(D15:D24)</f>
        <v>20647</v>
      </c>
      <c r="E26" s="12"/>
      <c r="F26" s="12">
        <f>SUM(F15:F24)</f>
        <v>76863</v>
      </c>
      <c r="G26" s="39">
        <f>SUM(G15:G24)</f>
        <v>19698</v>
      </c>
    </row>
    <row r="27" spans="2:7" ht="12.75">
      <c r="B27" s="11"/>
      <c r="C27" s="12"/>
      <c r="D27" s="39"/>
      <c r="E27" s="12"/>
      <c r="F27" s="12"/>
      <c r="G27" s="39"/>
    </row>
    <row r="28" spans="2:7" ht="12.75">
      <c r="B28" s="11" t="s">
        <v>106</v>
      </c>
      <c r="C28" s="40">
        <v>-2912</v>
      </c>
      <c r="D28" s="40">
        <v>-838</v>
      </c>
      <c r="E28" s="12"/>
      <c r="F28" s="40">
        <v>-10590</v>
      </c>
      <c r="G28" s="40">
        <v>-4025</v>
      </c>
    </row>
    <row r="29" spans="2:7" ht="12.75">
      <c r="B29" s="11"/>
      <c r="C29" s="12"/>
      <c r="D29" s="39"/>
      <c r="E29" s="12"/>
      <c r="F29" s="12"/>
      <c r="G29" s="39"/>
    </row>
    <row r="30" spans="2:9" ht="12.75">
      <c r="B30" s="14" t="s">
        <v>99</v>
      </c>
      <c r="C30" s="12">
        <f>SUM(C26:C28)</f>
        <v>10277</v>
      </c>
      <c r="D30" s="39">
        <f>SUM(D26:D28)</f>
        <v>19809</v>
      </c>
      <c r="E30" s="12"/>
      <c r="F30" s="12">
        <f>SUM(F26:F28)</f>
        <v>66273</v>
      </c>
      <c r="G30" s="39">
        <f>SUM(G26:G28)</f>
        <v>15673</v>
      </c>
      <c r="I30" s="19"/>
    </row>
    <row r="31" spans="2:7" ht="12.75">
      <c r="B31" s="11"/>
      <c r="C31" s="12"/>
      <c r="D31" s="39"/>
      <c r="E31" s="12"/>
      <c r="F31" s="12"/>
      <c r="G31" s="39"/>
    </row>
    <row r="32" spans="2:7" ht="12.75">
      <c r="B32" s="14" t="s">
        <v>22</v>
      </c>
      <c r="C32" s="40">
        <v>-1660</v>
      </c>
      <c r="D32" s="40">
        <v>-5316</v>
      </c>
      <c r="E32" s="12"/>
      <c r="F32" s="40">
        <v>-19555</v>
      </c>
      <c r="G32" s="40">
        <v>-8130</v>
      </c>
    </row>
    <row r="33" spans="2:7" ht="12.75">
      <c r="B33" s="14"/>
      <c r="C33" s="12"/>
      <c r="D33" s="39"/>
      <c r="E33" s="12"/>
      <c r="F33" s="12"/>
      <c r="G33" s="39"/>
    </row>
    <row r="34" spans="2:9" ht="12.75">
      <c r="B34" s="14" t="s">
        <v>100</v>
      </c>
      <c r="C34" s="12">
        <f>SUM(C30:C32)</f>
        <v>8617</v>
      </c>
      <c r="D34" s="39">
        <f>SUM(D30:D32)</f>
        <v>14493</v>
      </c>
      <c r="E34" s="12"/>
      <c r="F34" s="12">
        <f>SUM(F30:F32)</f>
        <v>46718</v>
      </c>
      <c r="G34" s="39">
        <f>SUM(G30:G32)</f>
        <v>7543</v>
      </c>
      <c r="I34" s="19"/>
    </row>
    <row r="35" spans="2:7" ht="12.75">
      <c r="B35" s="14"/>
      <c r="C35" s="12"/>
      <c r="D35" s="39"/>
      <c r="E35" s="12"/>
      <c r="F35" s="12"/>
      <c r="G35" s="39"/>
    </row>
    <row r="36" spans="2:7" ht="12.75">
      <c r="B36" s="14" t="s">
        <v>23</v>
      </c>
      <c r="C36" s="40">
        <v>-199</v>
      </c>
      <c r="D36" s="40">
        <v>54</v>
      </c>
      <c r="E36" s="12"/>
      <c r="F36" s="40">
        <v>-1835</v>
      </c>
      <c r="G36" s="40">
        <v>401</v>
      </c>
    </row>
    <row r="37" spans="2:7" ht="12.75">
      <c r="B37" s="14"/>
      <c r="C37" s="12"/>
      <c r="D37" s="39"/>
      <c r="E37" s="12"/>
      <c r="F37" s="12"/>
      <c r="G37" s="39"/>
    </row>
    <row r="38" spans="2:37" ht="13.5" thickBot="1">
      <c r="B38" s="14" t="s">
        <v>94</v>
      </c>
      <c r="C38" s="38">
        <f>SUM(C34:C36)</f>
        <v>8418</v>
      </c>
      <c r="D38" s="41">
        <f>SUM(D34:D36)</f>
        <v>14547</v>
      </c>
      <c r="E38" s="12"/>
      <c r="F38" s="38">
        <f>SUM(F34:F36)</f>
        <v>44883</v>
      </c>
      <c r="G38" s="41">
        <f>SUM(G34:G36)</f>
        <v>7944</v>
      </c>
      <c r="I38" s="12"/>
      <c r="J38" s="12"/>
      <c r="K38" s="11"/>
      <c r="L38" s="12"/>
      <c r="M38" s="12"/>
      <c r="N38" s="12"/>
      <c r="O38" s="12"/>
      <c r="P38" s="12"/>
      <c r="Q38" s="11"/>
      <c r="R38" s="12"/>
      <c r="S38" s="1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2"/>
      <c r="D39" s="12"/>
      <c r="E39" s="12"/>
      <c r="F39" s="12"/>
      <c r="G39" s="39"/>
      <c r="I39" s="12"/>
      <c r="J39" s="12"/>
      <c r="K39" s="11"/>
      <c r="L39" s="12"/>
      <c r="M39" s="12"/>
      <c r="N39" s="12"/>
      <c r="O39" s="12"/>
      <c r="P39" s="12"/>
      <c r="Q39" s="11"/>
      <c r="R39" s="12"/>
      <c r="S39" s="1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ht="12.75">
      <c r="B40" s="14"/>
      <c r="C40" s="12"/>
      <c r="D40" s="12"/>
      <c r="E40" s="12"/>
      <c r="F40" s="12"/>
      <c r="G40" s="39"/>
      <c r="I40" s="12"/>
      <c r="J40" s="12"/>
      <c r="K40" s="11"/>
      <c r="L40" s="12"/>
      <c r="M40" s="12"/>
      <c r="N40" s="12"/>
      <c r="O40" s="12"/>
      <c r="P40" s="12"/>
      <c r="Q40" s="11"/>
      <c r="R40" s="12"/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ht="12.75">
      <c r="B41" s="14" t="s">
        <v>98</v>
      </c>
      <c r="C41" s="12"/>
      <c r="D41" s="12"/>
      <c r="E41" s="12"/>
      <c r="F41" s="15"/>
      <c r="G41" s="44"/>
      <c r="I41" s="15"/>
      <c r="J41" s="11"/>
      <c r="K41" s="11"/>
      <c r="L41" s="15"/>
      <c r="M41" s="11"/>
      <c r="N41" s="11"/>
      <c r="O41" s="15"/>
      <c r="P41" s="11"/>
      <c r="Q41" s="11"/>
      <c r="R41" s="15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ht="12.75">
      <c r="B42" s="14" t="s">
        <v>40</v>
      </c>
      <c r="C42" s="42">
        <v>3.2</v>
      </c>
      <c r="D42" s="42">
        <v>5.52</v>
      </c>
      <c r="E42" s="15"/>
      <c r="F42" s="42">
        <v>17.04</v>
      </c>
      <c r="G42" s="45">
        <v>3.03</v>
      </c>
      <c r="I42" s="15"/>
      <c r="J42" s="15"/>
      <c r="K42" s="11"/>
      <c r="L42" s="15"/>
      <c r="M42" s="15"/>
      <c r="N42" s="15"/>
      <c r="O42" s="15"/>
      <c r="P42" s="15"/>
      <c r="Q42" s="11"/>
      <c r="R42" s="15"/>
      <c r="S42" s="1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ht="13.5" thickBot="1">
      <c r="B43" s="14" t="s">
        <v>41</v>
      </c>
      <c r="C43" s="43">
        <v>3.2</v>
      </c>
      <c r="D43" s="43">
        <v>5.52</v>
      </c>
      <c r="E43" s="15"/>
      <c r="F43" s="43">
        <v>17.04</v>
      </c>
      <c r="G43" s="43">
        <v>3.03</v>
      </c>
      <c r="I43" s="15"/>
      <c r="J43" s="15"/>
      <c r="K43" s="11"/>
      <c r="L43" s="15"/>
      <c r="M43" s="15"/>
      <c r="N43" s="15"/>
      <c r="O43" s="15"/>
      <c r="P43" s="15"/>
      <c r="Q43" s="11"/>
      <c r="R43" s="15"/>
      <c r="S43" s="1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3.5" thickTop="1">
      <c r="B44" s="14"/>
      <c r="C44" s="15"/>
      <c r="D44" s="15"/>
      <c r="E44" s="15"/>
      <c r="F44" s="16"/>
      <c r="G44" s="16"/>
      <c r="I44" s="15"/>
      <c r="J44" s="15"/>
      <c r="K44" s="11"/>
      <c r="L44" s="15"/>
      <c r="M44" s="15"/>
      <c r="N44" s="15"/>
      <c r="O44" s="15"/>
      <c r="P44" s="15"/>
      <c r="Q44" s="11"/>
      <c r="R44" s="15"/>
      <c r="S44" s="1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19" ht="12.75">
      <c r="B45" s="14"/>
      <c r="C45" s="15"/>
      <c r="D45" s="15"/>
      <c r="E45" s="15"/>
      <c r="F45" s="16"/>
      <c r="G45" s="16"/>
      <c r="I45" s="16"/>
      <c r="J45" s="16"/>
      <c r="L45" s="16"/>
      <c r="M45" s="16"/>
      <c r="N45" s="16"/>
      <c r="O45" s="16"/>
      <c r="P45" s="16"/>
      <c r="R45" s="16"/>
      <c r="S45" s="16"/>
    </row>
    <row r="46" spans="2:5" ht="12.75">
      <c r="B46" s="14"/>
      <c r="C46" s="12"/>
      <c r="D46" s="12"/>
      <c r="E46" s="12"/>
    </row>
    <row r="47" spans="2:5" ht="12.75">
      <c r="B47" s="11" t="s">
        <v>66</v>
      </c>
      <c r="C47" s="12"/>
      <c r="D47" s="12"/>
      <c r="E47" s="12"/>
    </row>
    <row r="48" spans="2:5" ht="12.75">
      <c r="B48" s="11" t="s">
        <v>78</v>
      </c>
      <c r="C48" s="12"/>
      <c r="D48" s="12"/>
      <c r="E48" s="12"/>
    </row>
    <row r="49" spans="2:5" ht="12.75">
      <c r="B49" s="11"/>
      <c r="C49" s="12"/>
      <c r="D49" s="12"/>
      <c r="E49" s="12"/>
    </row>
    <row r="50" spans="3:5" ht="12.75">
      <c r="C50" s="12"/>
      <c r="D50" s="12"/>
      <c r="E50" s="12"/>
    </row>
    <row r="51" spans="3:5" ht="12.75">
      <c r="C51" s="12"/>
      <c r="D51" s="12"/>
      <c r="E51" s="12"/>
    </row>
    <row r="52" spans="3:5" ht="12.75">
      <c r="C52" s="12"/>
      <c r="D52" s="12"/>
      <c r="E52" s="12"/>
    </row>
    <row r="53" spans="2:5" ht="12.75">
      <c r="B53" s="14"/>
      <c r="C53" s="12"/>
      <c r="D53" s="12"/>
      <c r="E53" s="12"/>
    </row>
    <row r="54" spans="2:5" ht="12.75">
      <c r="B54" s="11"/>
      <c r="C54" s="12"/>
      <c r="D54" s="12"/>
      <c r="E54" s="12"/>
    </row>
    <row r="55" spans="2:5" ht="12.75">
      <c r="B55" s="11"/>
      <c r="C55" s="12"/>
      <c r="D55" s="12"/>
      <c r="E55" s="12"/>
    </row>
    <row r="56" spans="2:5" ht="12.75">
      <c r="B56" s="11"/>
      <c r="C56" s="12"/>
      <c r="D56" s="12"/>
      <c r="E56" s="12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  <row r="76" spans="2:5" ht="12.75">
      <c r="B76" s="11"/>
      <c r="C76" s="11"/>
      <c r="D76" s="11"/>
      <c r="E76" s="11"/>
    </row>
    <row r="77" spans="2:5" ht="12.75">
      <c r="B77" s="11"/>
      <c r="C77" s="11"/>
      <c r="D77" s="11"/>
      <c r="E77" s="11"/>
    </row>
    <row r="78" spans="2:5" ht="12.75">
      <c r="B78" s="11"/>
      <c r="C78" s="11"/>
      <c r="D78" s="11"/>
      <c r="E78" s="11"/>
    </row>
  </sheetData>
  <sheetProtection password="CC5C" sheet="1" objects="1" scenarios="1"/>
  <mergeCells count="2">
    <mergeCell ref="C9:D9"/>
    <mergeCell ref="F9:G9"/>
  </mergeCells>
  <printOptions/>
  <pageMargins left="0.33" right="0.28" top="0.63" bottom="0.7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1">
      <selection activeCell="C9" sqref="C9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59</v>
      </c>
      <c r="E4" s="11"/>
    </row>
    <row r="5" ht="12.75">
      <c r="E5" s="11"/>
    </row>
    <row r="6" spans="3:5" ht="12.75">
      <c r="C6" s="4" t="s">
        <v>31</v>
      </c>
      <c r="E6" s="11"/>
    </row>
    <row r="7" spans="3:5" ht="12.75">
      <c r="C7" s="4" t="s">
        <v>91</v>
      </c>
      <c r="E7" s="11"/>
    </row>
    <row r="8" spans="3:5" ht="12.75">
      <c r="C8" s="5" t="s">
        <v>79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38199</v>
      </c>
      <c r="E10" s="18"/>
      <c r="F10" s="9">
        <v>37833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42</v>
      </c>
      <c r="D13" s="39">
        <f>SUM(Equity!D27)</f>
        <v>264034</v>
      </c>
      <c r="E13" s="12"/>
      <c r="F13" s="39">
        <v>263984</v>
      </c>
    </row>
    <row r="14" spans="3:6" ht="12.75">
      <c r="C14" s="3" t="s">
        <v>25</v>
      </c>
      <c r="D14" s="39">
        <v>381116</v>
      </c>
      <c r="E14" s="12"/>
      <c r="F14" s="39">
        <v>345673</v>
      </c>
    </row>
    <row r="15" spans="3:6" ht="12.75">
      <c r="C15" s="3" t="s">
        <v>56</v>
      </c>
      <c r="D15" s="40">
        <f>SUM(Equity!E27)</f>
        <v>-1434</v>
      </c>
      <c r="E15" s="12"/>
      <c r="F15" s="40">
        <v>-1078</v>
      </c>
    </row>
    <row r="16" spans="4:6" ht="12.75">
      <c r="D16" s="12"/>
      <c r="E16" s="12"/>
      <c r="F16" s="12"/>
    </row>
    <row r="17" spans="3:6" ht="12.75">
      <c r="C17" s="4" t="s">
        <v>55</v>
      </c>
      <c r="D17" s="12">
        <f>SUM(D13:D15)</f>
        <v>643716</v>
      </c>
      <c r="E17" s="12"/>
      <c r="F17" s="12">
        <f>SUM(F13:F15)</f>
        <v>608579</v>
      </c>
    </row>
    <row r="18" spans="3:6" ht="12.75">
      <c r="C18" s="3" t="s">
        <v>1</v>
      </c>
      <c r="D18" s="46">
        <v>6260</v>
      </c>
      <c r="E18" s="12"/>
      <c r="F18" s="46">
        <v>4425</v>
      </c>
    </row>
    <row r="19" spans="3:6" ht="12.75">
      <c r="C19" s="4" t="s">
        <v>36</v>
      </c>
      <c r="D19" s="19"/>
      <c r="E19" s="12"/>
      <c r="F19" s="19"/>
    </row>
    <row r="20" spans="3:6" ht="12.75">
      <c r="C20" s="3" t="s">
        <v>43</v>
      </c>
      <c r="D20" s="40">
        <v>1394</v>
      </c>
      <c r="E20" s="12"/>
      <c r="F20" s="40">
        <v>2493</v>
      </c>
    </row>
    <row r="21" spans="4:6" ht="12.75">
      <c r="D21" s="12"/>
      <c r="E21" s="12"/>
      <c r="F21" s="12"/>
    </row>
    <row r="22" spans="4:6" ht="13.5" thickBot="1">
      <c r="D22" s="38">
        <f>SUM(D17:D20)</f>
        <v>651370</v>
      </c>
      <c r="E22" s="12"/>
      <c r="F22" s="38">
        <f>SUM(F17:F20)</f>
        <v>615497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67</v>
      </c>
      <c r="D25" s="19"/>
      <c r="E25" s="12"/>
      <c r="F25" s="19"/>
    </row>
    <row r="26" spans="3:6" ht="12.75">
      <c r="C26" s="3" t="s">
        <v>53</v>
      </c>
      <c r="D26" s="46">
        <v>82082</v>
      </c>
      <c r="E26" s="12"/>
      <c r="F26" s="46">
        <v>83526</v>
      </c>
    </row>
    <row r="27" spans="3:6" ht="12.75">
      <c r="C27" s="3" t="s">
        <v>26</v>
      </c>
      <c r="D27" s="46">
        <v>18465</v>
      </c>
      <c r="E27" s="12"/>
      <c r="F27" s="46">
        <v>18465</v>
      </c>
    </row>
    <row r="28" spans="3:6" ht="12.75">
      <c r="C28" s="3" t="s">
        <v>28</v>
      </c>
      <c r="D28" s="46">
        <v>91011</v>
      </c>
      <c r="E28" s="12"/>
      <c r="F28" s="46">
        <v>4343</v>
      </c>
    </row>
    <row r="29" spans="3:6" ht="12.75">
      <c r="C29" s="3" t="s">
        <v>27</v>
      </c>
      <c r="D29" s="40">
        <v>125502</v>
      </c>
      <c r="E29" s="12"/>
      <c r="F29" s="40">
        <v>155044</v>
      </c>
    </row>
    <row r="30" spans="4:6" ht="12.75">
      <c r="D30" s="19"/>
      <c r="E30" s="12"/>
      <c r="F30" s="19"/>
    </row>
    <row r="31" spans="4:6" ht="12.75">
      <c r="D31" s="13">
        <f>SUM(D26:D30)</f>
        <v>317060</v>
      </c>
      <c r="E31" s="12"/>
      <c r="F31" s="13">
        <f>SUM(F26:F30)</f>
        <v>261378</v>
      </c>
    </row>
    <row r="32" spans="3:6" ht="12.75">
      <c r="C32" s="4" t="s">
        <v>2</v>
      </c>
      <c r="D32" s="19"/>
      <c r="E32" s="12"/>
      <c r="F32" s="19"/>
    </row>
    <row r="33" spans="3:6" ht="12.75">
      <c r="C33" s="3" t="s">
        <v>64</v>
      </c>
      <c r="D33" s="46">
        <v>19066</v>
      </c>
      <c r="E33" s="12"/>
      <c r="F33" s="46">
        <v>13684</v>
      </c>
    </row>
    <row r="34" spans="3:6" ht="12.75">
      <c r="C34" s="3" t="s">
        <v>75</v>
      </c>
      <c r="D34" s="46">
        <v>36519</v>
      </c>
      <c r="E34" s="12"/>
      <c r="F34" s="46">
        <v>90778</v>
      </c>
    </row>
    <row r="35" spans="3:6" ht="12.75">
      <c r="C35" s="3" t="s">
        <v>44</v>
      </c>
      <c r="D35" s="46">
        <v>382411</v>
      </c>
      <c r="E35" s="12"/>
      <c r="F35" s="46">
        <v>353163</v>
      </c>
    </row>
    <row r="36" spans="3:6" ht="12.75">
      <c r="C36" s="3" t="s">
        <v>29</v>
      </c>
      <c r="D36" s="46">
        <v>134448</v>
      </c>
      <c r="E36" s="12"/>
      <c r="F36" s="46">
        <v>135038</v>
      </c>
    </row>
    <row r="37" spans="3:6" ht="12.75">
      <c r="C37" s="3" t="s">
        <v>49</v>
      </c>
      <c r="D37" s="46">
        <v>115591</v>
      </c>
      <c r="E37" s="12"/>
      <c r="F37" s="46">
        <v>110204</v>
      </c>
    </row>
    <row r="38" spans="3:6" ht="12.75">
      <c r="C38" s="3" t="s">
        <v>39</v>
      </c>
      <c r="D38" s="40">
        <v>95908</v>
      </c>
      <c r="E38" s="12"/>
      <c r="F38" s="40">
        <v>72440</v>
      </c>
    </row>
    <row r="39" spans="4:6" ht="12.75">
      <c r="D39" s="12"/>
      <c r="E39" s="12"/>
      <c r="F39" s="12"/>
    </row>
    <row r="40" spans="4:6" ht="12.75">
      <c r="D40" s="13">
        <f>SUM(D33:D38)</f>
        <v>783943</v>
      </c>
      <c r="E40" s="12"/>
      <c r="F40" s="13">
        <f>SUM(F33:F38)</f>
        <v>775307</v>
      </c>
    </row>
    <row r="41" spans="4:6" ht="12.75">
      <c r="D41" s="19"/>
      <c r="E41" s="12"/>
      <c r="F41" s="19"/>
    </row>
    <row r="42" spans="3:6" ht="12.75">
      <c r="C42" s="4" t="s">
        <v>3</v>
      </c>
      <c r="D42" s="19"/>
      <c r="E42" s="12"/>
      <c r="F42" s="19"/>
    </row>
    <row r="43" spans="3:6" ht="12.75">
      <c r="C43" s="3" t="s">
        <v>44</v>
      </c>
      <c r="D43" s="46">
        <v>132349</v>
      </c>
      <c r="E43" s="12"/>
      <c r="F43" s="46">
        <v>105739</v>
      </c>
    </row>
    <row r="44" spans="3:6" ht="12.75">
      <c r="C44" s="3" t="s">
        <v>30</v>
      </c>
      <c r="D44" s="46">
        <v>119349</v>
      </c>
      <c r="E44" s="12"/>
      <c r="F44" s="46">
        <v>163127</v>
      </c>
    </row>
    <row r="45" spans="3:6" ht="12.75">
      <c r="C45" s="3" t="s">
        <v>76</v>
      </c>
      <c r="D45" s="46">
        <v>196000</v>
      </c>
      <c r="E45" s="12"/>
      <c r="F45" s="46">
        <v>135587</v>
      </c>
    </row>
    <row r="46" spans="3:6" ht="12.75">
      <c r="C46" s="3" t="s">
        <v>22</v>
      </c>
      <c r="D46" s="40">
        <v>1935</v>
      </c>
      <c r="E46" s="12"/>
      <c r="F46" s="40">
        <v>16735</v>
      </c>
    </row>
    <row r="47" spans="4:6" ht="12.75">
      <c r="D47" s="12"/>
      <c r="E47" s="12"/>
      <c r="F47" s="12"/>
    </row>
    <row r="48" spans="4:6" ht="12.75">
      <c r="D48" s="13">
        <f>SUM(D43:D46)</f>
        <v>449633</v>
      </c>
      <c r="E48" s="12"/>
      <c r="F48" s="13">
        <f>SUM(F43:F46)</f>
        <v>421188</v>
      </c>
    </row>
    <row r="49" spans="4:6" ht="12.75">
      <c r="D49" s="19"/>
      <c r="E49" s="12"/>
      <c r="F49" s="19"/>
    </row>
    <row r="50" spans="3:6" ht="12.75">
      <c r="C50" s="4" t="s">
        <v>57</v>
      </c>
      <c r="D50" s="13">
        <f>+D40-D48</f>
        <v>334310</v>
      </c>
      <c r="E50" s="12"/>
      <c r="F50" s="13">
        <f>+F40-F48</f>
        <v>354119</v>
      </c>
    </row>
    <row r="51" spans="4:6" ht="12.75">
      <c r="D51" s="12"/>
      <c r="E51" s="12"/>
      <c r="F51" s="12"/>
    </row>
    <row r="52" spans="4:6" ht="13.5" thickBot="1">
      <c r="D52" s="38">
        <f>SUM(D26:D29)+D50</f>
        <v>651370</v>
      </c>
      <c r="E52" s="12"/>
      <c r="F52" s="38">
        <f>SUM(F26:F29)+F50</f>
        <v>615497</v>
      </c>
    </row>
    <row r="53" spans="4:6" ht="13.5" thickTop="1">
      <c r="D53" s="19"/>
      <c r="E53" s="12"/>
      <c r="F53" s="19"/>
    </row>
    <row r="54" spans="4:6" ht="12.75">
      <c r="D54" s="19"/>
      <c r="E54" s="12"/>
      <c r="F54" s="19"/>
    </row>
    <row r="55" spans="4:6" ht="12.75">
      <c r="D55" s="19"/>
      <c r="E55" s="12"/>
      <c r="F55" s="19"/>
    </row>
    <row r="56" spans="3:6" ht="12.75">
      <c r="C56" s="3" t="s">
        <v>65</v>
      </c>
      <c r="D56" s="19"/>
      <c r="E56" s="12"/>
      <c r="F56" s="19"/>
    </row>
    <row r="57" spans="3:6" ht="12.75">
      <c r="C57" s="3" t="s">
        <v>78</v>
      </c>
      <c r="D57" s="19"/>
      <c r="E57" s="12"/>
      <c r="F57" s="19"/>
    </row>
  </sheetData>
  <sheetProtection password="CC5C" sheet="1" objects="1" scenarios="1"/>
  <printOptions/>
  <pageMargins left="0.33" right="0.28" top="0.39" bottom="0.2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8"/>
  <sheetViews>
    <sheetView workbookViewId="0" topLeftCell="A8">
      <selection activeCell="E23" sqref="E23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59</v>
      </c>
    </row>
    <row r="6" ht="12.75">
      <c r="B6" s="4" t="s">
        <v>74</v>
      </c>
    </row>
    <row r="7" ht="12.75">
      <c r="B7" s="4" t="s">
        <v>108</v>
      </c>
    </row>
    <row r="8" ht="12.75">
      <c r="B8" s="5" t="s">
        <v>79</v>
      </c>
    </row>
    <row r="9" ht="12.75">
      <c r="B9" s="5"/>
    </row>
    <row r="10" ht="12.75">
      <c r="B10" s="5"/>
    </row>
    <row r="11" spans="3:8" ht="12.75">
      <c r="C11" s="4" t="s">
        <v>37</v>
      </c>
      <c r="D11" s="4"/>
      <c r="F11" s="6" t="s">
        <v>14</v>
      </c>
      <c r="G11" s="7"/>
      <c r="H11" s="20" t="s">
        <v>11</v>
      </c>
    </row>
    <row r="12" spans="2:4" ht="12.75">
      <c r="B12" s="5"/>
      <c r="C12" s="48" t="s">
        <v>38</v>
      </c>
      <c r="D12" s="48"/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68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80</v>
      </c>
      <c r="C17" s="12">
        <v>263464</v>
      </c>
      <c r="D17" s="12">
        <v>263984</v>
      </c>
      <c r="E17" s="19">
        <v>-1078</v>
      </c>
      <c r="F17" s="19">
        <v>31914</v>
      </c>
      <c r="G17" s="19"/>
      <c r="H17" s="19">
        <v>313759</v>
      </c>
      <c r="I17" s="19">
        <f>SUM(D17:H17)</f>
        <v>608579</v>
      </c>
    </row>
    <row r="18" spans="2:9" ht="12.75">
      <c r="B18" s="11" t="s">
        <v>85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86</v>
      </c>
      <c r="C19" s="39">
        <v>-215</v>
      </c>
      <c r="D19" s="12">
        <v>0</v>
      </c>
      <c r="E19" s="46">
        <v>-356</v>
      </c>
      <c r="F19" s="19">
        <v>0</v>
      </c>
      <c r="G19" s="19"/>
      <c r="H19" s="19">
        <v>0</v>
      </c>
      <c r="I19" s="19">
        <f>SUM(D19:H19)</f>
        <v>-356</v>
      </c>
    </row>
    <row r="20" spans="2:9" ht="12.75">
      <c r="B20" s="11" t="s">
        <v>15</v>
      </c>
      <c r="C20" s="39">
        <v>50</v>
      </c>
      <c r="D20" s="39">
        <v>50</v>
      </c>
      <c r="E20" s="12">
        <v>0</v>
      </c>
      <c r="F20" s="39">
        <v>45</v>
      </c>
      <c r="G20" s="12"/>
      <c r="H20" s="19">
        <v>0</v>
      </c>
      <c r="I20" s="19">
        <f>SUM(D20:H20)</f>
        <v>95</v>
      </c>
    </row>
    <row r="21" spans="2:9" ht="12.75">
      <c r="B21" s="11" t="s">
        <v>94</v>
      </c>
      <c r="C21" s="12">
        <v>0</v>
      </c>
      <c r="D21" s="12">
        <v>0</v>
      </c>
      <c r="E21" s="12">
        <v>0</v>
      </c>
      <c r="F21" s="12">
        <v>0</v>
      </c>
      <c r="G21" s="12"/>
      <c r="H21" s="46">
        <f>SUM('P&amp;L'!F38)</f>
        <v>44883</v>
      </c>
      <c r="I21" s="19">
        <f>SUM(D21:H21)</f>
        <v>44883</v>
      </c>
    </row>
    <row r="22" ht="12.75">
      <c r="B22" s="11" t="s">
        <v>110</v>
      </c>
    </row>
    <row r="23" spans="2:9" ht="12.75">
      <c r="B23" s="3" t="s">
        <v>102</v>
      </c>
      <c r="C23" s="12">
        <v>0</v>
      </c>
      <c r="D23" s="12">
        <v>0</v>
      </c>
      <c r="E23" s="12">
        <v>0</v>
      </c>
      <c r="F23" s="12">
        <v>0</v>
      </c>
      <c r="G23" s="12"/>
      <c r="H23" s="46">
        <v>-4742</v>
      </c>
      <c r="I23" s="19">
        <f>SUM(D23:H23)</f>
        <v>-4742</v>
      </c>
    </row>
    <row r="24" spans="2:9" ht="12.75">
      <c r="B24" s="3" t="s">
        <v>103</v>
      </c>
      <c r="C24" s="12">
        <v>0</v>
      </c>
      <c r="D24" s="12">
        <v>0</v>
      </c>
      <c r="E24" s="12">
        <v>0</v>
      </c>
      <c r="F24" s="12">
        <v>0</v>
      </c>
      <c r="G24" s="12"/>
      <c r="H24" s="39">
        <v>-4743</v>
      </c>
      <c r="I24" s="12">
        <f>SUM(D24:H24)</f>
        <v>-4743</v>
      </c>
    </row>
    <row r="25" spans="3:9" ht="12.75">
      <c r="C25" s="13"/>
      <c r="D25" s="13"/>
      <c r="E25" s="13"/>
      <c r="F25" s="13"/>
      <c r="G25" s="13"/>
      <c r="H25" s="40"/>
      <c r="I25" s="13"/>
    </row>
    <row r="26" spans="2:10" ht="12.75">
      <c r="B26" s="14"/>
      <c r="C26" s="12"/>
      <c r="D26" s="12"/>
      <c r="E26" s="12"/>
      <c r="F26" s="12"/>
      <c r="G26" s="12"/>
      <c r="H26" s="12"/>
      <c r="I26" s="12"/>
      <c r="J26" s="11"/>
    </row>
    <row r="27" spans="2:9" ht="13.5" thickBot="1">
      <c r="B27" s="14" t="s">
        <v>92</v>
      </c>
      <c r="C27" s="47">
        <f>SUM(C17:C24)</f>
        <v>263299</v>
      </c>
      <c r="D27" s="47">
        <f>SUM(D17:D24)</f>
        <v>264034</v>
      </c>
      <c r="E27" s="47">
        <f>SUM(E17:E24)</f>
        <v>-1434</v>
      </c>
      <c r="F27" s="47">
        <f>SUM(F17:F24)</f>
        <v>31959</v>
      </c>
      <c r="G27" s="23"/>
      <c r="H27" s="23">
        <f>SUM(H17:H24)</f>
        <v>349157</v>
      </c>
      <c r="I27" s="23">
        <f>SUM(I17:I24)</f>
        <v>643716</v>
      </c>
    </row>
    <row r="28" spans="2:9" ht="13.5" thickTop="1">
      <c r="B28" s="11"/>
      <c r="C28" s="19"/>
      <c r="D28" s="19"/>
      <c r="E28" s="19"/>
      <c r="F28" s="19"/>
      <c r="G28" s="19"/>
      <c r="H28" s="19"/>
      <c r="I28" s="19"/>
    </row>
    <row r="29" spans="5:9" ht="12.75">
      <c r="E29" s="19"/>
      <c r="F29" s="19"/>
      <c r="G29" s="19"/>
      <c r="H29" s="19"/>
      <c r="I29" s="19"/>
    </row>
    <row r="30" spans="2:9" ht="12.75">
      <c r="B30" s="11"/>
      <c r="C30" s="12"/>
      <c r="D30" s="12"/>
      <c r="E30" s="19"/>
      <c r="F30" s="19"/>
      <c r="G30" s="19"/>
      <c r="H30" s="19"/>
      <c r="I30" s="19"/>
    </row>
    <row r="31" spans="2:9" ht="12.75">
      <c r="B31" s="11" t="s">
        <v>81</v>
      </c>
      <c r="C31" s="39">
        <v>260142</v>
      </c>
      <c r="D31" s="39">
        <v>260652</v>
      </c>
      <c r="E31" s="46">
        <v>-1063</v>
      </c>
      <c r="F31" s="46">
        <v>31015</v>
      </c>
      <c r="G31" s="19"/>
      <c r="H31" s="46">
        <v>310555</v>
      </c>
      <c r="I31" s="46">
        <f>SUM(D31:H31)</f>
        <v>601159</v>
      </c>
    </row>
    <row r="32" spans="2:9" ht="12.75">
      <c r="B32" s="11" t="s">
        <v>85</v>
      </c>
      <c r="C32" s="12"/>
      <c r="D32" s="12"/>
      <c r="E32" s="19"/>
      <c r="F32" s="19"/>
      <c r="G32" s="19"/>
      <c r="H32" s="19"/>
      <c r="I32" s="19"/>
    </row>
    <row r="33" spans="2:9" ht="12.75">
      <c r="B33" s="11" t="s">
        <v>86</v>
      </c>
      <c r="C33" s="39">
        <v>-10</v>
      </c>
      <c r="D33" s="39">
        <v>0</v>
      </c>
      <c r="E33" s="46">
        <v>-15</v>
      </c>
      <c r="F33" s="46">
        <v>0</v>
      </c>
      <c r="G33" s="46"/>
      <c r="H33" s="46">
        <v>0</v>
      </c>
      <c r="I33" s="46">
        <f>SUM(D33:H33)</f>
        <v>-15</v>
      </c>
    </row>
    <row r="34" spans="2:9" ht="12.75">
      <c r="B34" s="11" t="s">
        <v>15</v>
      </c>
      <c r="C34" s="39">
        <v>3332</v>
      </c>
      <c r="D34" s="39">
        <v>3332</v>
      </c>
      <c r="E34" s="46">
        <v>0</v>
      </c>
      <c r="F34" s="46">
        <v>899</v>
      </c>
      <c r="G34" s="46"/>
      <c r="H34" s="46">
        <v>0</v>
      </c>
      <c r="I34" s="46">
        <f>SUM(D34:H34)</f>
        <v>4231</v>
      </c>
    </row>
    <row r="35" spans="2:9" ht="12.75">
      <c r="B35" s="11" t="s">
        <v>94</v>
      </c>
      <c r="C35" s="39">
        <v>0</v>
      </c>
      <c r="D35" s="39">
        <v>0</v>
      </c>
      <c r="E35" s="46">
        <v>0</v>
      </c>
      <c r="F35" s="46">
        <v>0</v>
      </c>
      <c r="G35" s="46"/>
      <c r="H35" s="46">
        <f>SUM('P&amp;L'!G38)</f>
        <v>7944</v>
      </c>
      <c r="I35" s="46">
        <f>SUM(D35:H35)</f>
        <v>7944</v>
      </c>
    </row>
    <row r="36" ht="12.75">
      <c r="B36" s="11" t="s">
        <v>101</v>
      </c>
    </row>
    <row r="37" spans="2:9" ht="12.75">
      <c r="B37" s="3" t="s">
        <v>104</v>
      </c>
      <c r="C37" s="39">
        <v>0</v>
      </c>
      <c r="D37" s="39">
        <v>0</v>
      </c>
      <c r="E37" s="46">
        <v>0</v>
      </c>
      <c r="F37" s="46">
        <v>0</v>
      </c>
      <c r="G37" s="46"/>
      <c r="H37" s="46">
        <v>-4740</v>
      </c>
      <c r="I37" s="46">
        <f>SUM(D37:H37)</f>
        <v>-4740</v>
      </c>
    </row>
    <row r="38" spans="2:9" ht="12.75">
      <c r="B38" s="11"/>
      <c r="C38" s="40"/>
      <c r="D38" s="40"/>
      <c r="E38" s="40"/>
      <c r="F38" s="40"/>
      <c r="G38" s="40"/>
      <c r="H38" s="40"/>
      <c r="I38" s="40"/>
    </row>
    <row r="39" spans="2:9" ht="12.75">
      <c r="B39" s="11"/>
      <c r="C39" s="39"/>
      <c r="D39" s="39"/>
      <c r="E39" s="39"/>
      <c r="F39" s="39"/>
      <c r="G39" s="39"/>
      <c r="H39" s="39"/>
      <c r="I39" s="39"/>
    </row>
    <row r="40" spans="2:9" ht="13.5" thickBot="1">
      <c r="B40" s="14" t="s">
        <v>93</v>
      </c>
      <c r="C40" s="47">
        <f>SUM(C30:C37)</f>
        <v>263464</v>
      </c>
      <c r="D40" s="47">
        <f>SUM(D30:D37)</f>
        <v>263984</v>
      </c>
      <c r="E40" s="47">
        <f>SUM(E30:E37)</f>
        <v>-1078</v>
      </c>
      <c r="F40" s="47">
        <f>SUM(F30:F37)</f>
        <v>31914</v>
      </c>
      <c r="G40" s="47"/>
      <c r="H40" s="47">
        <f>SUM(H30:H37)</f>
        <v>313759</v>
      </c>
      <c r="I40" s="47">
        <f>SUM(I31:I39)</f>
        <v>608579</v>
      </c>
    </row>
    <row r="41" spans="2:9" ht="13.5" thickTop="1">
      <c r="B41" s="14"/>
      <c r="C41" s="12"/>
      <c r="D41" s="12"/>
      <c r="E41" s="19"/>
      <c r="F41" s="19"/>
      <c r="G41" s="19"/>
      <c r="H41" s="19"/>
      <c r="I41" s="19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 t="s">
        <v>82</v>
      </c>
      <c r="C44" s="12"/>
      <c r="D44" s="12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  <row r="55" spans="2:4" ht="12.75">
      <c r="B55" s="11"/>
      <c r="C55" s="11"/>
      <c r="D55" s="11"/>
    </row>
    <row r="56" spans="2:4" ht="12.75">
      <c r="B56" s="11"/>
      <c r="C56" s="11"/>
      <c r="D56" s="11"/>
    </row>
    <row r="57" spans="2:4" ht="12.75">
      <c r="B57" s="11"/>
      <c r="C57" s="11"/>
      <c r="D57" s="11"/>
    </row>
    <row r="58" spans="2:4" ht="12.75">
      <c r="B58" s="11"/>
      <c r="C58" s="11"/>
      <c r="D58" s="11"/>
    </row>
  </sheetData>
  <sheetProtection password="CC5C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62"/>
  <sheetViews>
    <sheetView workbookViewId="0" topLeftCell="A28">
      <selection activeCell="B34" sqref="B34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59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69</v>
      </c>
      <c r="C6" s="4"/>
      <c r="D6" s="4"/>
    </row>
    <row r="7" spans="2:4" ht="12.75" customHeight="1">
      <c r="B7" s="4" t="s">
        <v>108</v>
      </c>
      <c r="C7" s="4"/>
      <c r="D7" s="4"/>
    </row>
    <row r="8" ht="12.75" customHeight="1">
      <c r="B8" s="5" t="s">
        <v>79</v>
      </c>
    </row>
    <row r="9" spans="3:5" ht="12.75" customHeight="1">
      <c r="C9" s="8" t="s">
        <v>90</v>
      </c>
      <c r="D9" s="24"/>
      <c r="E9" s="8" t="s">
        <v>90</v>
      </c>
    </row>
    <row r="10" spans="3:5" ht="12.75" customHeight="1">
      <c r="C10" s="8" t="s">
        <v>51</v>
      </c>
      <c r="D10" s="24"/>
      <c r="E10" s="8" t="s">
        <v>51</v>
      </c>
    </row>
    <row r="11" spans="3:5" ht="12.75" customHeight="1">
      <c r="C11" s="9">
        <v>38199</v>
      </c>
      <c r="D11" s="25"/>
      <c r="E11" s="9">
        <v>37833</v>
      </c>
    </row>
    <row r="12" spans="3:5" ht="12.75" customHeight="1">
      <c r="C12" s="9" t="s">
        <v>6</v>
      </c>
      <c r="D12" s="26"/>
      <c r="E12" s="9" t="s">
        <v>6</v>
      </c>
    </row>
    <row r="13" spans="2:5" ht="12.75" customHeight="1">
      <c r="B13" s="27"/>
      <c r="C13" s="27"/>
      <c r="D13" s="28"/>
      <c r="E13" s="29"/>
    </row>
    <row r="14" spans="2:5" ht="12.75" customHeight="1">
      <c r="B14" s="16" t="s">
        <v>100</v>
      </c>
      <c r="C14" s="46">
        <v>46718</v>
      </c>
      <c r="D14" s="30"/>
      <c r="E14" s="46">
        <f>SUM('P&amp;L'!G34)</f>
        <v>7543</v>
      </c>
    </row>
    <row r="15" spans="2:5" ht="12.75" customHeight="1">
      <c r="B15" s="16"/>
      <c r="C15" s="16"/>
      <c r="D15" s="30"/>
      <c r="E15" s="19"/>
    </row>
    <row r="16" spans="2:5" ht="12.75" customHeight="1">
      <c r="B16" s="27" t="s">
        <v>32</v>
      </c>
      <c r="C16" s="16"/>
      <c r="D16" s="30"/>
      <c r="E16" s="19"/>
    </row>
    <row r="17" spans="2:5" ht="12.75" customHeight="1">
      <c r="B17" s="16" t="s">
        <v>45</v>
      </c>
      <c r="C17" s="46">
        <v>56806</v>
      </c>
      <c r="D17" s="30"/>
      <c r="E17" s="46">
        <v>25767</v>
      </c>
    </row>
    <row r="18" spans="2:5" ht="12.75" customHeight="1">
      <c r="B18" s="16" t="s">
        <v>47</v>
      </c>
      <c r="C18" s="46">
        <v>-23373</v>
      </c>
      <c r="D18" s="30"/>
      <c r="E18" s="46">
        <v>758</v>
      </c>
    </row>
    <row r="19" spans="2:5" ht="12.75" customHeight="1">
      <c r="B19" s="16" t="s">
        <v>46</v>
      </c>
      <c r="C19" s="40">
        <v>9653</v>
      </c>
      <c r="D19" s="30"/>
      <c r="E19" s="40">
        <v>4025</v>
      </c>
    </row>
    <row r="20" spans="3:5" ht="6.75" customHeight="1">
      <c r="C20" s="12"/>
      <c r="E20" s="12" t="s">
        <v>89</v>
      </c>
    </row>
    <row r="21" spans="2:5" ht="12.75" customHeight="1">
      <c r="B21" s="16"/>
      <c r="C21" s="19">
        <f>SUM(C14:C19)</f>
        <v>89804</v>
      </c>
      <c r="E21" s="19">
        <f>SUM(E14:E19)</f>
        <v>38093</v>
      </c>
    </row>
    <row r="22" spans="2:5" ht="12.75" customHeight="1">
      <c r="B22" s="27" t="s">
        <v>63</v>
      </c>
      <c r="C22" s="27"/>
      <c r="D22" s="31"/>
      <c r="E22" s="29"/>
    </row>
    <row r="23" spans="2:5" ht="12.75" customHeight="1">
      <c r="B23" s="16" t="s">
        <v>33</v>
      </c>
      <c r="C23" s="46">
        <v>-28163</v>
      </c>
      <c r="D23" s="32"/>
      <c r="E23" s="46">
        <v>-101796</v>
      </c>
    </row>
    <row r="24" spans="2:5" ht="12.75" customHeight="1">
      <c r="B24" s="16" t="s">
        <v>34</v>
      </c>
      <c r="C24" s="46">
        <v>-28414</v>
      </c>
      <c r="D24" s="32"/>
      <c r="E24" s="46">
        <v>47563</v>
      </c>
    </row>
    <row r="25" spans="2:5" ht="12.75" customHeight="1">
      <c r="B25" s="16" t="s">
        <v>105</v>
      </c>
      <c r="C25" s="40">
        <v>-6423</v>
      </c>
      <c r="D25" s="33"/>
      <c r="E25" s="40">
        <v>-61879</v>
      </c>
    </row>
    <row r="26" spans="2:5" ht="6.75" customHeight="1">
      <c r="B26" s="16"/>
      <c r="C26" s="12"/>
      <c r="D26" s="33"/>
      <c r="E26" s="12"/>
    </row>
    <row r="27" spans="2:5" ht="12.75" customHeight="1">
      <c r="B27" s="16"/>
      <c r="C27" s="19">
        <f>SUM(C21:C25)</f>
        <v>26804</v>
      </c>
      <c r="D27" s="33"/>
      <c r="E27" s="19">
        <f>SUM(E21:E25)</f>
        <v>-78019</v>
      </c>
    </row>
    <row r="28" spans="2:5" ht="12.75" customHeight="1">
      <c r="B28" s="16"/>
      <c r="C28" s="16"/>
      <c r="D28" s="32"/>
      <c r="E28" s="19"/>
    </row>
    <row r="29" spans="2:5" ht="12.75" customHeight="1">
      <c r="B29" s="16" t="s">
        <v>60</v>
      </c>
      <c r="C29" s="40">
        <v>-37716</v>
      </c>
      <c r="D29" s="32"/>
      <c r="E29" s="40">
        <v>-27891</v>
      </c>
    </row>
    <row r="30" spans="2:5" ht="9" customHeight="1">
      <c r="B30" s="16"/>
      <c r="C30" s="15"/>
      <c r="D30" s="32"/>
      <c r="E30" s="12"/>
    </row>
    <row r="31" spans="2:5" ht="12.75" customHeight="1">
      <c r="B31" s="27" t="s">
        <v>70</v>
      </c>
      <c r="C31" s="34">
        <f>SUM(C27:C29)</f>
        <v>-10912</v>
      </c>
      <c r="D31" s="35"/>
      <c r="E31" s="34">
        <f>SUM(E27:E29)</f>
        <v>-105910</v>
      </c>
    </row>
    <row r="32" spans="2:5" ht="12.75" customHeight="1">
      <c r="B32" s="16"/>
      <c r="C32" s="16"/>
      <c r="D32" s="32"/>
      <c r="E32" s="19"/>
    </row>
    <row r="33" spans="2:5" ht="12.75" customHeight="1">
      <c r="B33" s="27" t="s">
        <v>16</v>
      </c>
      <c r="C33" s="27"/>
      <c r="D33" s="31"/>
      <c r="E33" s="29"/>
    </row>
    <row r="34" spans="2:5" ht="12.75" customHeight="1">
      <c r="B34" s="16" t="s">
        <v>35</v>
      </c>
      <c r="C34" s="46">
        <v>-8155</v>
      </c>
      <c r="D34" s="32"/>
      <c r="E34" s="46">
        <v>758</v>
      </c>
    </row>
    <row r="35" spans="2:5" ht="12.75" customHeight="1">
      <c r="B35" s="16" t="s">
        <v>52</v>
      </c>
      <c r="C35" s="40">
        <v>-6265</v>
      </c>
      <c r="D35" s="32"/>
      <c r="E35" s="40">
        <v>-4171</v>
      </c>
    </row>
    <row r="36" spans="2:5" ht="6.75" customHeight="1">
      <c r="B36" s="16"/>
      <c r="C36" s="12"/>
      <c r="D36" s="32"/>
      <c r="E36" s="12"/>
    </row>
    <row r="37" spans="2:5" ht="12.75" customHeight="1">
      <c r="B37" s="27" t="s">
        <v>73</v>
      </c>
      <c r="C37" s="34">
        <f>SUM(C34:C35)</f>
        <v>-14420</v>
      </c>
      <c r="D37" s="35"/>
      <c r="E37" s="34">
        <f>SUM(E34:E35)</f>
        <v>-3413</v>
      </c>
    </row>
    <row r="38" spans="2:5" ht="12.75" customHeight="1">
      <c r="B38" s="16"/>
      <c r="C38" s="16"/>
      <c r="D38" s="32"/>
      <c r="E38" s="19"/>
    </row>
    <row r="39" spans="2:5" ht="12.75" customHeight="1">
      <c r="B39" s="27" t="s">
        <v>17</v>
      </c>
      <c r="C39" s="27"/>
      <c r="D39" s="31"/>
      <c r="E39" s="29"/>
    </row>
    <row r="40" spans="2:5" ht="12.75" customHeight="1">
      <c r="B40" s="16" t="s">
        <v>87</v>
      </c>
      <c r="C40" s="46">
        <v>-9485</v>
      </c>
      <c r="D40" s="31"/>
      <c r="E40" s="46">
        <v>-4740</v>
      </c>
    </row>
    <row r="41" spans="2:5" ht="12.75" customHeight="1">
      <c r="B41" s="16" t="s">
        <v>18</v>
      </c>
      <c r="C41" s="46">
        <v>-9454</v>
      </c>
      <c r="D41" s="33"/>
      <c r="E41" s="46">
        <v>-2005</v>
      </c>
    </row>
    <row r="42" spans="2:5" ht="12.75" customHeight="1">
      <c r="B42" s="16" t="s">
        <v>109</v>
      </c>
      <c r="C42" s="46">
        <v>68000</v>
      </c>
      <c r="D42" s="33"/>
      <c r="E42" s="46">
        <f>-100000+128000</f>
        <v>28000</v>
      </c>
    </row>
    <row r="43" spans="2:5" ht="12.75" customHeight="1">
      <c r="B43" s="16" t="s">
        <v>48</v>
      </c>
      <c r="C43" s="46">
        <v>95</v>
      </c>
      <c r="D43" s="33"/>
      <c r="E43" s="46">
        <v>4231</v>
      </c>
    </row>
    <row r="44" spans="2:5" ht="12.75" customHeight="1">
      <c r="B44" s="16" t="s">
        <v>88</v>
      </c>
      <c r="C44" s="40">
        <v>-356</v>
      </c>
      <c r="D44" s="32"/>
      <c r="E44" s="40">
        <v>-15</v>
      </c>
    </row>
    <row r="45" spans="2:5" ht="6" customHeight="1">
      <c r="B45" s="16"/>
      <c r="C45" s="12"/>
      <c r="D45" s="32"/>
      <c r="E45" s="12"/>
    </row>
    <row r="46" spans="2:5" ht="12.75" customHeight="1">
      <c r="B46" s="27" t="s">
        <v>71</v>
      </c>
      <c r="C46" s="34">
        <f>SUM(C40:C45)</f>
        <v>48800</v>
      </c>
      <c r="D46" s="35"/>
      <c r="E46" s="34">
        <f>SUM(E40:E45)</f>
        <v>25471</v>
      </c>
    </row>
    <row r="47" spans="2:5" ht="12.75" customHeight="1">
      <c r="B47" s="16"/>
      <c r="C47" s="16"/>
      <c r="D47" s="32"/>
      <c r="E47" s="16"/>
    </row>
    <row r="48" spans="2:5" ht="12.75" customHeight="1">
      <c r="B48" s="27" t="s">
        <v>61</v>
      </c>
      <c r="C48" s="19">
        <f>+C31+C37+C46</f>
        <v>23468</v>
      </c>
      <c r="D48" s="31"/>
      <c r="E48" s="19">
        <f>+E31+E37+E46</f>
        <v>-83852</v>
      </c>
    </row>
    <row r="49" spans="2:5" ht="12.75" customHeight="1">
      <c r="B49" s="27"/>
      <c r="C49" s="19"/>
      <c r="D49" s="31"/>
      <c r="E49" s="19"/>
    </row>
    <row r="50" spans="2:5" ht="12.75" customHeight="1">
      <c r="B50" s="27" t="s">
        <v>95</v>
      </c>
      <c r="C50" s="40">
        <v>72440</v>
      </c>
      <c r="D50" s="33"/>
      <c r="E50" s="40">
        <v>156292</v>
      </c>
    </row>
    <row r="51" spans="2:5" ht="8.25" customHeight="1">
      <c r="B51" s="27"/>
      <c r="C51" s="12"/>
      <c r="D51" s="33"/>
      <c r="E51" s="12"/>
    </row>
    <row r="52" spans="2:5" ht="12.75" customHeight="1" thickBot="1">
      <c r="B52" s="27" t="s">
        <v>96</v>
      </c>
      <c r="C52" s="23">
        <f>SUM(C48:C50)</f>
        <v>95908</v>
      </c>
      <c r="D52" s="33"/>
      <c r="E52" s="23">
        <f>SUM(E48:E50)</f>
        <v>72440</v>
      </c>
    </row>
    <row r="53" ht="12.75" customHeight="1" thickTop="1">
      <c r="D53" s="11"/>
    </row>
    <row r="54" spans="2:5" ht="12.75" customHeight="1">
      <c r="B54" s="16" t="s">
        <v>97</v>
      </c>
      <c r="C54" s="16"/>
      <c r="D54" s="32"/>
      <c r="E54" s="16"/>
    </row>
    <row r="55" spans="2:5" ht="12.75" customHeight="1">
      <c r="B55" s="3" t="s">
        <v>58</v>
      </c>
      <c r="C55" s="46">
        <f>SUM('BS'!D38)</f>
        <v>95908</v>
      </c>
      <c r="D55" s="36"/>
      <c r="E55" s="46">
        <v>80027</v>
      </c>
    </row>
    <row r="56" spans="2:5" ht="12.75" customHeight="1">
      <c r="B56" s="3" t="s">
        <v>77</v>
      </c>
      <c r="C56" s="40">
        <v>0</v>
      </c>
      <c r="D56" s="36"/>
      <c r="E56" s="40">
        <v>-7587</v>
      </c>
    </row>
    <row r="57" spans="3:5" ht="7.5" customHeight="1">
      <c r="C57" s="12"/>
      <c r="D57" s="36"/>
      <c r="E57" s="12"/>
    </row>
    <row r="58" spans="3:5" ht="12.75" customHeight="1" thickBot="1">
      <c r="C58" s="23">
        <f>SUM(C55:C56)</f>
        <v>95908</v>
      </c>
      <c r="D58" s="36"/>
      <c r="E58" s="23">
        <f>SUM(E55:E56)</f>
        <v>72440</v>
      </c>
    </row>
    <row r="59" spans="4:5" ht="12.75" customHeight="1" thickTop="1">
      <c r="D59" s="36"/>
      <c r="E59" s="30"/>
    </row>
    <row r="60" spans="2:5" ht="12.75" customHeight="1">
      <c r="B60" s="3" t="s">
        <v>72</v>
      </c>
      <c r="C60" s="16"/>
      <c r="D60" s="32"/>
      <c r="E60" s="30"/>
    </row>
    <row r="61" spans="2:5" ht="12.75" customHeight="1">
      <c r="B61" s="3" t="s">
        <v>83</v>
      </c>
      <c r="C61" s="16"/>
      <c r="D61" s="32"/>
      <c r="E61" s="30"/>
    </row>
    <row r="62" spans="2:5" ht="12.75" customHeight="1">
      <c r="B62" s="16"/>
      <c r="C62" s="16"/>
      <c r="D62" s="32"/>
      <c r="E62" s="30"/>
    </row>
  </sheetData>
  <sheetProtection password="CC5C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Sec. Bhd.</cp:lastModifiedBy>
  <cp:lastPrinted>2004-09-08T08:16:18Z</cp:lastPrinted>
  <dcterms:created xsi:type="dcterms:W3CDTF">2002-07-24T06:27:36Z</dcterms:created>
  <dcterms:modified xsi:type="dcterms:W3CDTF">2004-09-27T07:42:31Z</dcterms:modified>
  <cp:category/>
  <cp:version/>
  <cp:contentType/>
  <cp:contentStatus/>
</cp:coreProperties>
</file>