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Bsheet(1Qtr2001)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<sst xmlns="http://schemas.openxmlformats.org/spreadsheetml/2006/main" count="70" uniqueCount="62">
  <si>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CURRENT</t>
  </si>
  <si>
    <t>QUARTER</t>
  </si>
  <si>
    <t>RM'000</t>
  </si>
  <si>
    <t>1.</t>
  </si>
  <si>
    <t>2.</t>
  </si>
  <si>
    <t>3.</t>
  </si>
  <si>
    <t>Fixed Assets</t>
  </si>
  <si>
    <t>4.</t>
  </si>
  <si>
    <t>5.</t>
  </si>
  <si>
    <t>Current Assets</t>
  </si>
  <si>
    <t>Stocks</t>
  </si>
  <si>
    <t>Cash</t>
  </si>
  <si>
    <t>6.</t>
  </si>
  <si>
    <t>Current Liabilities</t>
  </si>
  <si>
    <t>Provision for Taxation</t>
  </si>
  <si>
    <t>7.</t>
  </si>
  <si>
    <t>8.</t>
  </si>
  <si>
    <t>Shareholders' Funds</t>
  </si>
  <si>
    <t>Share Capital</t>
  </si>
  <si>
    <t>Reserves</t>
  </si>
  <si>
    <t>Retained Profit</t>
  </si>
  <si>
    <t>9.</t>
  </si>
  <si>
    <t>10.</t>
  </si>
  <si>
    <t>Long Term Borrowings</t>
  </si>
  <si>
    <t>11.</t>
  </si>
  <si>
    <t>Net tangible assets per share (sen)</t>
  </si>
  <si>
    <t>AS AT</t>
  </si>
  <si>
    <t>END OF</t>
  </si>
  <si>
    <t xml:space="preserve">FINANCIAL </t>
  </si>
  <si>
    <t>YEAR END</t>
  </si>
  <si>
    <t>CONSOLIDATED BALANCE SHEET</t>
  </si>
  <si>
    <t/>
  </si>
  <si>
    <t>Fixed deposits</t>
  </si>
  <si>
    <t>Other Investments</t>
  </si>
  <si>
    <t>Highway Development Expenditure</t>
  </si>
  <si>
    <t>Interest Equalisation Account</t>
  </si>
  <si>
    <t>Intangible Assets - Deferred Expenditure</t>
  </si>
  <si>
    <t>Net Current Assets</t>
  </si>
  <si>
    <t>Deferred Income</t>
  </si>
  <si>
    <t>Lingkaran Trans Kota Holdings Berhad (335382-V)</t>
  </si>
  <si>
    <t>Other Debtors</t>
  </si>
  <si>
    <t>Trade Creditors</t>
  </si>
  <si>
    <t>Other Creditors</t>
  </si>
  <si>
    <t>Share Premium</t>
  </si>
  <si>
    <t>Deferred Taxation</t>
  </si>
  <si>
    <t>(Adjusted)*</t>
  </si>
  <si>
    <t>*</t>
  </si>
  <si>
    <t>Adjustments:-</t>
  </si>
  <si>
    <t xml:space="preserve">a) </t>
  </si>
  <si>
    <t>b)</t>
  </si>
  <si>
    <t>Offset of interest income earned by Litrak (from April to Dec 99) amounted to RM2.8m against</t>
  </si>
  <si>
    <t>c)</t>
  </si>
  <si>
    <t>Adjustment to amortisation of int equalisation (RM12,559) due to (a) above.</t>
  </si>
  <si>
    <t>Interest Equalisation Account.</t>
  </si>
  <si>
    <t>9,000 Shares alloted under the ESOS scheme(6,000 @ RM1.89, 3,000@ RM3.04).</t>
  </si>
  <si>
    <t>d)</t>
  </si>
  <si>
    <t>Adjustment to taxation.</t>
  </si>
  <si>
    <t>12.</t>
  </si>
  <si>
    <t>Investment in Associate Company</t>
  </si>
  <si>
    <t>Provision for Dividend</t>
  </si>
  <si>
    <t>Short term borrowings</t>
  </si>
  <si>
    <t>PRECEDING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</si>
</sst>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#,##0.0;[Red]\-#,##0.0"/>
    <numFmt numFmtId="187" formatCode="#,##0.0_);[Red]\(#,##0.0\)"/>
    <numFmt numFmtId="188" formatCode="dd\-mmm\-yy_)"/>
    <numFmt numFmtId="189" formatCode="hh:mm\ AM/PM_)"/>
    <numFmt numFmtId="190" formatCode="#,##0.0_);\(#,##0.0\)"/>
    <numFmt numFmtId="191" formatCode=";;;"/>
    <numFmt numFmtId="192" formatCode="_(* #,##0_);_(* \(#,##0\);_(* &quot;-&quot;??_);_(@_)"/>
    <numFmt numFmtId="193" formatCode="0.0%"/>
    <numFmt numFmtId="194" formatCode="mmmm\ d\,\ yyyy"/>
    <numFmt numFmtId="195" formatCode="0.00000000000"/>
    <numFmt numFmtId="196" formatCode="d\-mmm\-yy"/>
    <numFmt numFmtId="197" formatCode="#,##0.0000_);[Red]\(#,##0.0000\)"/>
    <numFmt numFmtId="198" formatCode="#,##0.000_);[Red]\(#,##0.000\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10"/>
      <color indexed="8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 quotePrefix="1">
      <alignment/>
    </xf>
    <xf numFmtId="38" fontId="4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85" fontId="4" fillId="0" borderId="1" xfId="15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2" xfId="15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4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4" fillId="0" borderId="5" xfId="0" applyNumberFormat="1" applyFont="1" applyBorder="1" applyAlignment="1">
      <alignment/>
    </xf>
    <xf numFmtId="185" fontId="4" fillId="0" borderId="0" xfId="15" applyNumberFormat="1" applyFont="1" applyAlignment="1">
      <alignment/>
    </xf>
    <xf numFmtId="38" fontId="4" fillId="0" borderId="6" xfId="0" applyNumberFormat="1" applyFont="1" applyBorder="1" applyAlignment="1">
      <alignment/>
    </xf>
    <xf numFmtId="0" fontId="3" fillId="0" borderId="0" xfId="0" applyFont="1" applyAlignment="1" quotePrefix="1">
      <alignment/>
    </xf>
    <xf numFmtId="4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85" fontId="4" fillId="0" borderId="0" xfId="15" applyNumberFormat="1" applyFont="1" applyBorder="1" applyAlignment="1">
      <alignment/>
    </xf>
    <xf numFmtId="38" fontId="4" fillId="0" borderId="0" xfId="15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1" xfId="0" applyNumberFormat="1" applyFont="1" applyBorder="1" applyAlignment="1">
      <alignment/>
    </xf>
    <xf numFmtId="38" fontId="11" fillId="0" borderId="2" xfId="0" applyNumberFormat="1" applyFont="1" applyBorder="1" applyAlignment="1">
      <alignment/>
    </xf>
    <xf numFmtId="185" fontId="11" fillId="0" borderId="1" xfId="15" applyNumberFormat="1" applyFont="1" applyBorder="1" applyAlignment="1">
      <alignment/>
    </xf>
    <xf numFmtId="185" fontId="11" fillId="0" borderId="2" xfId="15" applyNumberFormat="1" applyFont="1" applyBorder="1" applyAlignment="1">
      <alignment/>
    </xf>
    <xf numFmtId="185" fontId="1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Zeros="0" tabSelected="1" zoomScaleSheetLayoutView="100" workbookViewId="0" topLeftCell="A1">
      <selection activeCell="E6" sqref="E6"/>
    </sheetView>
  </sheetViews>
  <sheetFormatPr defaultColWidth="9.140625" defaultRowHeight="12.75"/>
  <cols>
    <col min="1" max="2" width="2.28125" style="2" customWidth="1"/>
    <col min="3" max="3" width="4.00390625" style="2" customWidth="1"/>
    <col min="4" max="4" width="10.28125" style="2" customWidth="1"/>
    <col min="5" max="6" width="9.140625" style="3" customWidth="1"/>
    <col min="7" max="7" width="14.28125" style="3" customWidth="1"/>
    <col min="8" max="8" width="14.421875" style="3" hidden="1" customWidth="1"/>
    <col min="9" max="9" width="7.57421875" style="3" hidden="1" customWidth="1"/>
    <col min="10" max="10" width="14.421875" style="3" customWidth="1"/>
    <col min="11" max="11" width="2.28125" style="3" customWidth="1"/>
    <col min="12" max="12" width="14.421875" style="3" customWidth="1"/>
    <col min="13" max="13" width="9.140625" style="3" customWidth="1"/>
    <col min="14" max="14" width="8.140625" style="3" customWidth="1"/>
    <col min="15" max="16" width="9.140625" style="3" customWidth="1"/>
    <col min="17" max="17" width="8.140625" style="3" customWidth="1"/>
    <col min="18" max="16384" width="9.140625" style="3" customWidth="1"/>
  </cols>
  <sheetData>
    <row r="1" ht="18.75">
      <c r="A1" s="1" t="s">
        <v>39</v>
      </c>
    </row>
    <row r="2" ht="15.75">
      <c r="A2" s="4" t="s">
        <v>30</v>
      </c>
    </row>
    <row r="3" spans="1:14" ht="15.75">
      <c r="A3" s="5"/>
      <c r="B3" s="5"/>
      <c r="C3" s="5"/>
      <c r="D3" s="5"/>
      <c r="E3" s="6"/>
      <c r="F3" s="6"/>
      <c r="G3" s="6"/>
      <c r="H3" s="7" t="s">
        <v>26</v>
      </c>
      <c r="I3" s="7"/>
      <c r="J3" s="7" t="s">
        <v>26</v>
      </c>
      <c r="K3" s="8"/>
      <c r="L3" s="7" t="s">
        <v>26</v>
      </c>
      <c r="M3" s="9"/>
      <c r="N3" s="10"/>
    </row>
    <row r="4" spans="1:14" ht="15.75">
      <c r="A4" s="5"/>
      <c r="B4" s="5"/>
      <c r="C4" s="5"/>
      <c r="D4" s="5"/>
      <c r="E4" s="6"/>
      <c r="F4" s="6"/>
      <c r="G4" s="6"/>
      <c r="H4" s="7" t="s">
        <v>27</v>
      </c>
      <c r="I4" s="7"/>
      <c r="J4" s="7" t="s">
        <v>0</v>
      </c>
      <c r="K4" s="8"/>
      <c r="L4" s="7" t="s">
        <v>61</v>
      </c>
      <c r="M4" s="9"/>
      <c r="N4" s="10"/>
    </row>
    <row r="5" spans="1:14" ht="15.75">
      <c r="A5" s="5"/>
      <c r="B5" s="5"/>
      <c r="C5" s="5"/>
      <c r="D5" s="5"/>
      <c r="E5" s="6"/>
      <c r="F5" s="6"/>
      <c r="G5" s="6"/>
      <c r="H5" s="7" t="s">
        <v>0</v>
      </c>
      <c r="I5" s="7"/>
      <c r="J5" s="7" t="s">
        <v>28</v>
      </c>
      <c r="K5" s="8"/>
      <c r="L5" s="7" t="s">
        <v>28</v>
      </c>
      <c r="M5" s="9"/>
      <c r="N5" s="10"/>
    </row>
    <row r="6" spans="1:14" ht="15.75">
      <c r="A6" s="5"/>
      <c r="B6" s="5"/>
      <c r="C6" s="5"/>
      <c r="D6" s="5"/>
      <c r="E6" s="6"/>
      <c r="F6" s="6"/>
      <c r="G6" s="6"/>
      <c r="H6" s="7" t="s">
        <v>1</v>
      </c>
      <c r="I6" s="7"/>
      <c r="J6" s="7" t="s">
        <v>29</v>
      </c>
      <c r="K6" s="8"/>
      <c r="L6" s="7" t="s">
        <v>29</v>
      </c>
      <c r="M6" s="9"/>
      <c r="N6" s="10"/>
    </row>
    <row r="7" spans="1:14" ht="15.75">
      <c r="A7" s="5"/>
      <c r="B7" s="5"/>
      <c r="C7" s="5"/>
      <c r="D7" s="5"/>
      <c r="E7" s="6"/>
      <c r="F7" s="6"/>
      <c r="G7" s="6"/>
      <c r="H7" s="11">
        <v>36525</v>
      </c>
      <c r="I7" s="11"/>
      <c r="J7" s="11">
        <v>36707</v>
      </c>
      <c r="K7" s="8"/>
      <c r="L7" s="11">
        <v>36616</v>
      </c>
      <c r="M7" s="9"/>
      <c r="N7" s="10"/>
    </row>
    <row r="8" spans="1:14" ht="18.75" customHeight="1">
      <c r="A8" s="5"/>
      <c r="B8" s="5"/>
      <c r="C8" s="5"/>
      <c r="D8" s="5"/>
      <c r="E8" s="6"/>
      <c r="F8" s="6"/>
      <c r="G8" s="6"/>
      <c r="H8" s="7" t="s">
        <v>2</v>
      </c>
      <c r="I8" s="7"/>
      <c r="J8" s="7" t="s">
        <v>2</v>
      </c>
      <c r="K8" s="12"/>
      <c r="L8" s="7" t="s">
        <v>2</v>
      </c>
      <c r="M8" s="10"/>
      <c r="N8" s="10"/>
    </row>
    <row r="9" spans="1:14" ht="15.75" hidden="1">
      <c r="A9" s="5"/>
      <c r="B9" s="5"/>
      <c r="C9" s="5"/>
      <c r="D9" s="5"/>
      <c r="E9" s="6"/>
      <c r="F9" s="6"/>
      <c r="G9" s="6"/>
      <c r="H9" s="13"/>
      <c r="I9" s="13"/>
      <c r="J9" s="7" t="s">
        <v>45</v>
      </c>
      <c r="K9" s="6"/>
      <c r="L9" s="7" t="s">
        <v>45</v>
      </c>
      <c r="M9" s="10"/>
      <c r="N9" s="10"/>
    </row>
    <row r="10" spans="1:14" ht="15.75">
      <c r="A10" s="5"/>
      <c r="B10" s="5"/>
      <c r="C10" s="5"/>
      <c r="D10" s="5"/>
      <c r="E10" s="6"/>
      <c r="F10" s="6"/>
      <c r="G10" s="6"/>
      <c r="H10" s="13"/>
      <c r="I10" s="13"/>
      <c r="J10" s="7"/>
      <c r="K10" s="6"/>
      <c r="L10" s="7"/>
      <c r="M10" s="10"/>
      <c r="N10" s="10"/>
    </row>
    <row r="11" spans="1:14" ht="19.5" customHeight="1">
      <c r="A11" s="14" t="s">
        <v>3</v>
      </c>
      <c r="B11" s="5"/>
      <c r="C11" s="5" t="s">
        <v>6</v>
      </c>
      <c r="D11" s="5"/>
      <c r="E11" s="6"/>
      <c r="F11" s="6"/>
      <c r="G11" s="6"/>
      <c r="H11" s="15">
        <v>4006</v>
      </c>
      <c r="I11" s="15"/>
      <c r="J11" s="42">
        <f>2730+983</f>
        <v>3713</v>
      </c>
      <c r="K11" s="15"/>
      <c r="L11" s="42">
        <v>3916</v>
      </c>
      <c r="M11" s="16"/>
      <c r="N11" s="16"/>
    </row>
    <row r="12" spans="1:14" ht="19.5" customHeight="1">
      <c r="A12" s="5" t="s">
        <v>4</v>
      </c>
      <c r="B12" s="5"/>
      <c r="C12" s="5" t="s">
        <v>58</v>
      </c>
      <c r="D12" s="5"/>
      <c r="E12" s="6"/>
      <c r="F12" s="6"/>
      <c r="G12" s="6"/>
      <c r="H12" s="15"/>
      <c r="I12" s="15"/>
      <c r="J12" s="42">
        <v>92435</v>
      </c>
      <c r="K12" s="15"/>
      <c r="L12" s="42">
        <v>69420</v>
      </c>
      <c r="M12" s="16"/>
      <c r="N12" s="16"/>
    </row>
    <row r="13" spans="1:14" ht="19.5" customHeight="1">
      <c r="A13" s="5" t="s">
        <v>5</v>
      </c>
      <c r="B13" s="5"/>
      <c r="C13" s="5" t="s">
        <v>33</v>
      </c>
      <c r="D13" s="5"/>
      <c r="E13" s="6"/>
      <c r="F13" s="6"/>
      <c r="G13" s="6"/>
      <c r="H13" s="15">
        <v>16615</v>
      </c>
      <c r="I13" s="15"/>
      <c r="J13" s="42">
        <v>16628</v>
      </c>
      <c r="K13" s="15"/>
      <c r="L13" s="42">
        <v>16621</v>
      </c>
      <c r="M13" s="16"/>
      <c r="N13" s="16"/>
    </row>
    <row r="14" spans="1:16" ht="19.5" customHeight="1">
      <c r="A14" s="5" t="s">
        <v>7</v>
      </c>
      <c r="B14" s="5"/>
      <c r="C14" s="5" t="s">
        <v>36</v>
      </c>
      <c r="D14" s="5"/>
      <c r="E14" s="6"/>
      <c r="F14" s="6"/>
      <c r="G14" s="6"/>
      <c r="H14" s="15">
        <v>10</v>
      </c>
      <c r="I14" s="15"/>
      <c r="J14" s="42">
        <v>195</v>
      </c>
      <c r="K14" s="15"/>
      <c r="L14" s="42">
        <v>12</v>
      </c>
      <c r="M14" s="16"/>
      <c r="N14" s="16"/>
      <c r="O14" s="17"/>
      <c r="P14" s="17"/>
    </row>
    <row r="15" spans="1:16" ht="19.5" customHeight="1">
      <c r="A15" s="5" t="s">
        <v>8</v>
      </c>
      <c r="B15" s="5"/>
      <c r="C15" s="5" t="s">
        <v>34</v>
      </c>
      <c r="D15" s="5"/>
      <c r="E15" s="6"/>
      <c r="F15" s="6"/>
      <c r="G15" s="6"/>
      <c r="H15" s="15">
        <v>1482725</v>
      </c>
      <c r="I15" s="15"/>
      <c r="J15" s="42">
        <v>1478273</v>
      </c>
      <c r="K15" s="15"/>
      <c r="L15" s="42">
        <v>1480579</v>
      </c>
      <c r="M15" s="16"/>
      <c r="N15" s="16"/>
      <c r="O15" s="17"/>
      <c r="P15" s="17"/>
    </row>
    <row r="16" spans="1:16" ht="19.5" customHeight="1">
      <c r="A16" s="5" t="s">
        <v>12</v>
      </c>
      <c r="B16" s="5"/>
      <c r="C16" s="5" t="s">
        <v>35</v>
      </c>
      <c r="D16" s="5"/>
      <c r="E16" s="6"/>
      <c r="F16" s="6"/>
      <c r="G16" s="6"/>
      <c r="H16" s="15">
        <v>80270</v>
      </c>
      <c r="I16" s="15">
        <v>-2823</v>
      </c>
      <c r="J16" s="42">
        <v>112565</v>
      </c>
      <c r="K16" s="15"/>
      <c r="L16" s="42">
        <v>95164</v>
      </c>
      <c r="M16" s="16"/>
      <c r="N16" s="16"/>
      <c r="O16" s="17"/>
      <c r="P16" s="17"/>
    </row>
    <row r="17" spans="1:16" ht="15.75">
      <c r="A17" s="5"/>
      <c r="B17" s="5"/>
      <c r="C17" s="5"/>
      <c r="D17" s="5"/>
      <c r="E17" s="6"/>
      <c r="F17" s="6"/>
      <c r="G17" s="6"/>
      <c r="H17" s="15"/>
      <c r="I17" s="15">
        <v>12</v>
      </c>
      <c r="J17" s="15"/>
      <c r="K17" s="15"/>
      <c r="L17" s="15"/>
      <c r="M17" s="16"/>
      <c r="N17" s="16"/>
      <c r="O17" s="17"/>
      <c r="P17" s="17"/>
    </row>
    <row r="18" spans="1:14" ht="15.75">
      <c r="A18" s="5" t="s">
        <v>15</v>
      </c>
      <c r="B18" s="5"/>
      <c r="C18" s="18" t="s">
        <v>9</v>
      </c>
      <c r="D18" s="5"/>
      <c r="E18" s="6"/>
      <c r="F18" s="6"/>
      <c r="G18" s="6"/>
      <c r="H18" s="15"/>
      <c r="I18" s="15"/>
      <c r="J18" s="15"/>
      <c r="K18" s="15"/>
      <c r="L18" s="15"/>
      <c r="M18" s="16"/>
      <c r="N18" s="16"/>
    </row>
    <row r="19" spans="1:14" ht="15.75">
      <c r="A19" s="5"/>
      <c r="B19" s="5"/>
      <c r="C19" s="5"/>
      <c r="D19" s="5" t="s">
        <v>10</v>
      </c>
      <c r="E19" s="6"/>
      <c r="F19" s="6"/>
      <c r="G19" s="6"/>
      <c r="H19" s="19">
        <v>2807</v>
      </c>
      <c r="I19" s="35"/>
      <c r="J19" s="45">
        <v>5460</v>
      </c>
      <c r="K19" s="15"/>
      <c r="L19" s="45">
        <v>1973</v>
      </c>
      <c r="M19" s="16"/>
      <c r="N19" s="16"/>
    </row>
    <row r="20" spans="1:14" ht="15.75">
      <c r="A20" s="5"/>
      <c r="B20" s="5"/>
      <c r="C20" s="5"/>
      <c r="D20" s="5" t="s">
        <v>40</v>
      </c>
      <c r="E20" s="21"/>
      <c r="F20" s="6"/>
      <c r="G20" s="6"/>
      <c r="H20" s="22">
        <v>35083</v>
      </c>
      <c r="I20" s="35">
        <v>20</v>
      </c>
      <c r="J20" s="46">
        <f>15255+3</f>
        <v>15258</v>
      </c>
      <c r="K20" s="15"/>
      <c r="L20" s="46">
        <v>9491</v>
      </c>
      <c r="M20" s="16"/>
      <c r="N20" s="16"/>
    </row>
    <row r="21" spans="1:14" ht="15.75">
      <c r="A21" s="5"/>
      <c r="B21" s="5"/>
      <c r="C21" s="5"/>
      <c r="D21" s="5" t="s">
        <v>32</v>
      </c>
      <c r="E21" s="6"/>
      <c r="F21" s="6"/>
      <c r="G21" s="6"/>
      <c r="H21" s="22">
        <v>364646</v>
      </c>
      <c r="I21" s="35"/>
      <c r="J21" s="46">
        <v>275687</v>
      </c>
      <c r="K21" s="15"/>
      <c r="L21" s="46">
        <v>302603</v>
      </c>
      <c r="M21" s="16"/>
      <c r="N21" s="16"/>
    </row>
    <row r="22" spans="1:14" ht="15.75">
      <c r="A22" s="5"/>
      <c r="B22" s="5"/>
      <c r="C22" s="5"/>
      <c r="D22" s="5" t="s">
        <v>11</v>
      </c>
      <c r="E22" s="6"/>
      <c r="F22" s="6"/>
      <c r="G22" s="6"/>
      <c r="H22" s="22">
        <v>484</v>
      </c>
      <c r="I22" s="35"/>
      <c r="J22" s="46">
        <v>536</v>
      </c>
      <c r="K22" s="15"/>
      <c r="L22" s="46">
        <v>17950</v>
      </c>
      <c r="M22" s="16"/>
      <c r="N22" s="16"/>
    </row>
    <row r="23" spans="1:14" ht="15.75">
      <c r="A23" s="5"/>
      <c r="B23" s="5"/>
      <c r="C23" s="5"/>
      <c r="D23" s="5"/>
      <c r="E23" s="6"/>
      <c r="F23" s="6"/>
      <c r="G23" s="6"/>
      <c r="H23" s="24">
        <v>403020</v>
      </c>
      <c r="I23" s="25"/>
      <c r="J23" s="24">
        <f>SUM(J19:J22)</f>
        <v>296941</v>
      </c>
      <c r="K23" s="25"/>
      <c r="L23" s="24">
        <f>SUM(L19:L22)</f>
        <v>332017</v>
      </c>
      <c r="M23" s="16"/>
      <c r="N23" s="16"/>
    </row>
    <row r="24" spans="1:14" ht="15.75">
      <c r="A24" s="5"/>
      <c r="B24" s="5"/>
      <c r="C24" s="5"/>
      <c r="D24" s="5"/>
      <c r="E24" s="6"/>
      <c r="F24" s="6"/>
      <c r="G24" s="6"/>
      <c r="H24" s="15"/>
      <c r="I24" s="15"/>
      <c r="J24" s="15"/>
      <c r="K24" s="15"/>
      <c r="L24" s="15"/>
      <c r="M24" s="16"/>
      <c r="N24" s="16"/>
    </row>
    <row r="25" spans="1:14" ht="15.75">
      <c r="A25" s="5"/>
      <c r="B25" s="5"/>
      <c r="C25" s="5"/>
      <c r="D25" s="5"/>
      <c r="E25" s="6"/>
      <c r="F25" s="6"/>
      <c r="G25" s="6"/>
      <c r="H25" s="25"/>
      <c r="I25" s="25"/>
      <c r="J25" s="25"/>
      <c r="K25" s="15"/>
      <c r="L25" s="25"/>
      <c r="M25" s="16"/>
      <c r="N25" s="16"/>
    </row>
    <row r="26" spans="1:14" ht="15.75">
      <c r="A26" s="5" t="s">
        <v>16</v>
      </c>
      <c r="B26" s="5"/>
      <c r="C26" s="18" t="s">
        <v>13</v>
      </c>
      <c r="D26" s="5"/>
      <c r="E26" s="6"/>
      <c r="F26" s="6"/>
      <c r="G26" s="6"/>
      <c r="H26" s="26"/>
      <c r="I26" s="25"/>
      <c r="J26" s="26"/>
      <c r="K26" s="15"/>
      <c r="L26" s="26"/>
      <c r="M26" s="16"/>
      <c r="N26" s="16"/>
    </row>
    <row r="27" spans="1:14" ht="15.75">
      <c r="A27" s="5"/>
      <c r="B27" s="5"/>
      <c r="C27" s="5"/>
      <c r="D27" s="5" t="s">
        <v>41</v>
      </c>
      <c r="E27" s="21"/>
      <c r="F27" s="6"/>
      <c r="G27" s="6"/>
      <c r="H27" s="20">
        <v>2461</v>
      </c>
      <c r="I27" s="25"/>
      <c r="J27" s="43">
        <v>2720</v>
      </c>
      <c r="K27" s="15"/>
      <c r="L27" s="43">
        <v>9498</v>
      </c>
      <c r="M27" s="16"/>
      <c r="N27" s="16"/>
    </row>
    <row r="28" spans="1:14" ht="15.75">
      <c r="A28" s="5"/>
      <c r="B28" s="5"/>
      <c r="C28" s="5"/>
      <c r="D28" s="5" t="s">
        <v>42</v>
      </c>
      <c r="E28" s="21"/>
      <c r="F28" s="6"/>
      <c r="G28" s="6"/>
      <c r="H28" s="23">
        <v>65945</v>
      </c>
      <c r="I28" s="25"/>
      <c r="J28" s="44">
        <v>32527</v>
      </c>
      <c r="K28" s="15"/>
      <c r="L28" s="44">
        <v>46135</v>
      </c>
      <c r="M28" s="16"/>
      <c r="N28" s="16"/>
    </row>
    <row r="29" spans="1:14" ht="15.75">
      <c r="A29" s="5"/>
      <c r="B29" s="5"/>
      <c r="C29" s="5"/>
      <c r="D29" s="5" t="s">
        <v>60</v>
      </c>
      <c r="E29" s="21"/>
      <c r="F29" s="6"/>
      <c r="G29" s="6"/>
      <c r="H29" s="23"/>
      <c r="I29" s="25"/>
      <c r="J29" s="44">
        <v>28051</v>
      </c>
      <c r="K29" s="15"/>
      <c r="L29" s="44">
        <v>28051</v>
      </c>
      <c r="M29" s="16"/>
      <c r="N29" s="16"/>
    </row>
    <row r="30" spans="1:14" ht="15.75">
      <c r="A30" s="5"/>
      <c r="B30" s="5"/>
      <c r="C30" s="5"/>
      <c r="D30" s="5" t="s">
        <v>59</v>
      </c>
      <c r="E30" s="21"/>
      <c r="F30" s="6"/>
      <c r="G30" s="6"/>
      <c r="H30" s="23"/>
      <c r="I30" s="25"/>
      <c r="J30" s="44">
        <v>22600</v>
      </c>
      <c r="K30" s="15"/>
      <c r="L30" s="44">
        <v>22600</v>
      </c>
      <c r="M30" s="16"/>
      <c r="N30" s="16"/>
    </row>
    <row r="31" spans="1:14" ht="15.75">
      <c r="A31" s="5"/>
      <c r="B31" s="5"/>
      <c r="C31" s="5"/>
      <c r="D31" s="5" t="s">
        <v>14</v>
      </c>
      <c r="E31" s="6"/>
      <c r="F31" s="6"/>
      <c r="G31" s="6"/>
      <c r="H31" s="23">
        <v>5826</v>
      </c>
      <c r="I31" s="25"/>
      <c r="J31" s="44">
        <v>7284</v>
      </c>
      <c r="K31" s="15"/>
      <c r="L31" s="44">
        <v>10183</v>
      </c>
      <c r="M31" s="16"/>
      <c r="N31" s="16"/>
    </row>
    <row r="32" spans="1:14" ht="15.75">
      <c r="A32" s="5"/>
      <c r="B32" s="5"/>
      <c r="C32" s="5"/>
      <c r="D32" s="14"/>
      <c r="E32" s="6"/>
      <c r="F32" s="6"/>
      <c r="G32" s="6"/>
      <c r="H32" s="24">
        <v>74232</v>
      </c>
      <c r="I32" s="25"/>
      <c r="J32" s="24">
        <f>SUM(J27:J31)</f>
        <v>93182</v>
      </c>
      <c r="K32" s="25"/>
      <c r="L32" s="24">
        <f>SUM(L27:L31)</f>
        <v>116467</v>
      </c>
      <c r="M32" s="16"/>
      <c r="N32" s="16"/>
    </row>
    <row r="33" spans="1:14" ht="15.75">
      <c r="A33" s="5"/>
      <c r="B33" s="5"/>
      <c r="C33" s="5"/>
      <c r="D33" s="14"/>
      <c r="E33" s="6"/>
      <c r="F33" s="6"/>
      <c r="G33" s="6"/>
      <c r="H33" s="15"/>
      <c r="I33" s="25"/>
      <c r="J33" s="15"/>
      <c r="K33" s="15"/>
      <c r="L33" s="15"/>
      <c r="M33" s="16"/>
      <c r="N33" s="16"/>
    </row>
    <row r="34" spans="1:17" ht="15.75">
      <c r="A34" s="14" t="s">
        <v>31</v>
      </c>
      <c r="B34" s="5"/>
      <c r="C34" s="5" t="s">
        <v>37</v>
      </c>
      <c r="D34" s="5"/>
      <c r="E34" s="6"/>
      <c r="F34" s="6"/>
      <c r="G34" s="6"/>
      <c r="H34" s="25">
        <v>328788</v>
      </c>
      <c r="I34" s="25"/>
      <c r="J34" s="25">
        <f>J23-J32</f>
        <v>203759</v>
      </c>
      <c r="K34" s="25"/>
      <c r="L34" s="25">
        <f>L23-L32</f>
        <v>215550</v>
      </c>
      <c r="M34" s="16"/>
      <c r="N34" s="16"/>
      <c r="O34" s="27"/>
      <c r="P34" s="27"/>
      <c r="Q34" s="27"/>
    </row>
    <row r="35" spans="1:14" ht="15.75">
      <c r="A35" s="5"/>
      <c r="B35" s="5"/>
      <c r="C35" s="5"/>
      <c r="D35" s="5"/>
      <c r="E35" s="6"/>
      <c r="F35" s="6"/>
      <c r="G35" s="6"/>
      <c r="H35" s="15"/>
      <c r="I35" s="25"/>
      <c r="J35" s="15"/>
      <c r="K35" s="15"/>
      <c r="L35" s="15"/>
      <c r="M35" s="16"/>
      <c r="N35" s="16"/>
    </row>
    <row r="36" spans="1:14" ht="16.5" thickBot="1">
      <c r="A36" s="5"/>
      <c r="B36" s="5"/>
      <c r="C36" s="5"/>
      <c r="D36" s="5"/>
      <c r="E36" s="6"/>
      <c r="F36" s="6"/>
      <c r="G36" s="6"/>
      <c r="H36" s="28">
        <v>1912414</v>
      </c>
      <c r="I36" s="25"/>
      <c r="J36" s="28">
        <f>SUM(J11:J16)+J34</f>
        <v>1907568</v>
      </c>
      <c r="K36" s="15"/>
      <c r="L36" s="28">
        <f>SUM(L11:L16)+L34</f>
        <v>1881262</v>
      </c>
      <c r="M36" s="16"/>
      <c r="N36" s="16"/>
    </row>
    <row r="37" spans="1:14" ht="16.5" thickTop="1">
      <c r="A37" s="5"/>
      <c r="B37" s="5"/>
      <c r="C37" s="5"/>
      <c r="D37" s="5"/>
      <c r="E37" s="6"/>
      <c r="F37" s="6"/>
      <c r="G37" s="6"/>
      <c r="H37" s="15"/>
      <c r="I37" s="15"/>
      <c r="J37" s="15"/>
      <c r="K37" s="15"/>
      <c r="L37" s="15"/>
      <c r="M37" s="16"/>
      <c r="N37" s="16"/>
    </row>
    <row r="38" spans="1:14" ht="15.75">
      <c r="A38" s="5"/>
      <c r="B38" s="5"/>
      <c r="C38" s="5"/>
      <c r="D38" s="5"/>
      <c r="E38" s="6"/>
      <c r="F38" s="6"/>
      <c r="G38" s="6"/>
      <c r="H38" s="15"/>
      <c r="I38" s="15"/>
      <c r="J38" s="15"/>
      <c r="K38" s="15"/>
      <c r="L38" s="15"/>
      <c r="M38" s="16"/>
      <c r="N38" s="16"/>
    </row>
    <row r="39" spans="1:14" ht="15.75">
      <c r="A39" s="5" t="s">
        <v>21</v>
      </c>
      <c r="B39" s="5"/>
      <c r="C39" s="18" t="s">
        <v>17</v>
      </c>
      <c r="D39" s="5"/>
      <c r="E39" s="6"/>
      <c r="F39" s="6"/>
      <c r="G39" s="6"/>
      <c r="H39" s="15"/>
      <c r="I39" s="15"/>
      <c r="J39" s="15"/>
      <c r="K39" s="15"/>
      <c r="L39" s="15"/>
      <c r="M39" s="16"/>
      <c r="N39" s="16"/>
    </row>
    <row r="40" spans="1:14" ht="15.75">
      <c r="A40" s="5"/>
      <c r="B40" s="5"/>
      <c r="C40" s="5" t="s">
        <v>18</v>
      </c>
      <c r="D40" s="5"/>
      <c r="E40" s="6"/>
      <c r="G40" s="6"/>
      <c r="H40" s="29">
        <v>300977</v>
      </c>
      <c r="I40" s="29">
        <v>9</v>
      </c>
      <c r="J40" s="47">
        <v>451851</v>
      </c>
      <c r="K40" s="15"/>
      <c r="L40" s="47">
        <v>451756</v>
      </c>
      <c r="M40" s="16"/>
      <c r="N40" s="16"/>
    </row>
    <row r="41" spans="1:14" ht="15.75">
      <c r="A41" s="5"/>
      <c r="B41" s="5"/>
      <c r="C41" s="5" t="s">
        <v>19</v>
      </c>
      <c r="D41" s="5"/>
      <c r="E41" s="6"/>
      <c r="F41" s="6"/>
      <c r="G41" s="6"/>
      <c r="H41" s="29"/>
      <c r="I41" s="29"/>
      <c r="J41" s="47"/>
      <c r="K41" s="15"/>
      <c r="L41" s="47"/>
      <c r="M41" s="16"/>
      <c r="N41" s="16"/>
    </row>
    <row r="42" spans="1:14" ht="15.75">
      <c r="A42" s="5"/>
      <c r="B42" s="5"/>
      <c r="C42" s="5"/>
      <c r="D42" s="5" t="s">
        <v>43</v>
      </c>
      <c r="E42" s="6"/>
      <c r="F42" s="6"/>
      <c r="G42" s="6"/>
      <c r="H42" s="29">
        <v>282130</v>
      </c>
      <c r="I42" s="29">
        <v>11</v>
      </c>
      <c r="J42" s="47">
        <v>131782</v>
      </c>
      <c r="K42" s="15"/>
      <c r="L42" s="47">
        <v>131733</v>
      </c>
      <c r="M42" s="16"/>
      <c r="N42" s="16"/>
    </row>
    <row r="43" spans="1:14" ht="15.75">
      <c r="A43" s="5"/>
      <c r="B43" s="5"/>
      <c r="C43" s="5"/>
      <c r="D43" s="5" t="s">
        <v>20</v>
      </c>
      <c r="E43" s="6"/>
      <c r="F43" s="6"/>
      <c r="G43" s="6"/>
      <c r="H43" s="29">
        <v>100020</v>
      </c>
      <c r="I43" s="36">
        <v>-2024</v>
      </c>
      <c r="J43" s="47">
        <v>114098</v>
      </c>
      <c r="K43" s="15"/>
      <c r="L43" s="47">
        <v>93609</v>
      </c>
      <c r="M43" s="16"/>
      <c r="N43" s="16"/>
    </row>
    <row r="44" spans="1:14" ht="15.75">
      <c r="A44" s="5"/>
      <c r="B44" s="5"/>
      <c r="C44" s="5"/>
      <c r="D44" s="5"/>
      <c r="E44" s="6"/>
      <c r="F44" s="6"/>
      <c r="G44" s="6"/>
      <c r="H44" s="29"/>
      <c r="I44" s="36">
        <v>-944</v>
      </c>
      <c r="J44" s="29"/>
      <c r="K44" s="15"/>
      <c r="L44" s="29"/>
      <c r="M44" s="16"/>
      <c r="N44" s="16"/>
    </row>
    <row r="45" spans="1:14" ht="15.75">
      <c r="A45" s="5"/>
      <c r="B45" s="5"/>
      <c r="C45" s="5"/>
      <c r="D45" s="5"/>
      <c r="E45" s="6"/>
      <c r="F45" s="6"/>
      <c r="G45" s="6"/>
      <c r="H45" s="30">
        <v>683127</v>
      </c>
      <c r="I45" s="25"/>
      <c r="J45" s="30">
        <f>SUM(J40:J44)</f>
        <v>697731</v>
      </c>
      <c r="K45" s="25"/>
      <c r="L45" s="30">
        <f>SUM(L40:L44)</f>
        <v>677098</v>
      </c>
      <c r="M45" s="16"/>
      <c r="N45" s="16"/>
    </row>
    <row r="46" spans="1:14" ht="15.75">
      <c r="A46" s="5"/>
      <c r="B46" s="5"/>
      <c r="C46" s="5"/>
      <c r="D46" s="5"/>
      <c r="E46" s="6"/>
      <c r="F46" s="6"/>
      <c r="G46" s="6"/>
      <c r="H46" s="15"/>
      <c r="I46" s="25"/>
      <c r="J46" s="15"/>
      <c r="K46" s="15"/>
      <c r="L46" s="15"/>
      <c r="M46" s="16"/>
      <c r="N46" s="16"/>
    </row>
    <row r="47" spans="1:14" ht="15.75">
      <c r="A47" s="5" t="s">
        <v>22</v>
      </c>
      <c r="B47" s="5"/>
      <c r="C47" s="5" t="s">
        <v>23</v>
      </c>
      <c r="D47" s="5"/>
      <c r="E47" s="6"/>
      <c r="F47" s="6"/>
      <c r="G47" s="6"/>
      <c r="H47" s="15">
        <v>1168000</v>
      </c>
      <c r="I47" s="25"/>
      <c r="J47" s="42">
        <f>1168000-28051</f>
        <v>1139949</v>
      </c>
      <c r="K47" s="15"/>
      <c r="L47" s="42">
        <v>1139949</v>
      </c>
      <c r="M47" s="16"/>
      <c r="N47" s="16"/>
    </row>
    <row r="48" spans="1:17" ht="15.75">
      <c r="A48" s="5" t="s">
        <v>24</v>
      </c>
      <c r="B48" s="5"/>
      <c r="C48" s="5" t="s">
        <v>38</v>
      </c>
      <c r="D48" s="5"/>
      <c r="E48" s="6"/>
      <c r="F48" s="6"/>
      <c r="G48" s="6"/>
      <c r="H48" s="15">
        <v>46338</v>
      </c>
      <c r="I48" s="25"/>
      <c r="J48" s="42">
        <v>45557</v>
      </c>
      <c r="K48" s="15"/>
      <c r="L48" s="42">
        <v>45947</v>
      </c>
      <c r="M48" s="16"/>
      <c r="N48" s="16"/>
      <c r="O48" s="27"/>
      <c r="P48" s="27"/>
      <c r="Q48" s="27"/>
    </row>
    <row r="49" spans="1:17" ht="15.75">
      <c r="A49" s="5"/>
      <c r="B49" s="5"/>
      <c r="C49" s="5" t="s">
        <v>44</v>
      </c>
      <c r="D49" s="5"/>
      <c r="E49" s="6"/>
      <c r="F49" s="6"/>
      <c r="G49" s="6"/>
      <c r="H49" s="15">
        <v>14949</v>
      </c>
      <c r="I49" s="25">
        <v>-787</v>
      </c>
      <c r="J49" s="42">
        <v>24331</v>
      </c>
      <c r="K49" s="15"/>
      <c r="L49" s="42">
        <v>18268</v>
      </c>
      <c r="M49" s="16"/>
      <c r="N49" s="16"/>
      <c r="O49" s="27"/>
      <c r="P49" s="27"/>
      <c r="Q49" s="27"/>
    </row>
    <row r="50" spans="1:17" ht="15.75">
      <c r="A50" s="5"/>
      <c r="B50" s="5"/>
      <c r="C50" s="5"/>
      <c r="D50" s="5"/>
      <c r="E50" s="6"/>
      <c r="F50" s="6"/>
      <c r="G50" s="6"/>
      <c r="H50" s="15"/>
      <c r="I50" s="25">
        <v>944</v>
      </c>
      <c r="J50" s="15"/>
      <c r="K50" s="15"/>
      <c r="L50" s="15"/>
      <c r="M50" s="16"/>
      <c r="N50" s="16"/>
      <c r="O50" s="27"/>
      <c r="P50" s="27"/>
      <c r="Q50" s="27"/>
    </row>
    <row r="51" spans="1:14" ht="16.5" thickBot="1">
      <c r="A51" s="5"/>
      <c r="B51" s="5"/>
      <c r="C51" s="5"/>
      <c r="D51" s="5"/>
      <c r="E51" s="6"/>
      <c r="F51" s="6"/>
      <c r="G51" s="6"/>
      <c r="H51" s="28">
        <v>1912414</v>
      </c>
      <c r="I51" s="25"/>
      <c r="J51" s="28">
        <f>SUM(J45:J50)</f>
        <v>1907568</v>
      </c>
      <c r="K51" s="25">
        <v>0</v>
      </c>
      <c r="L51" s="28">
        <f>SUM(L45:L50)</f>
        <v>1881262</v>
      </c>
      <c r="M51" s="16"/>
      <c r="N51" s="16"/>
    </row>
    <row r="52" spans="1:14" s="38" customFormat="1" ht="18" customHeight="1" thickTop="1">
      <c r="A52" s="37"/>
      <c r="B52" s="37"/>
      <c r="C52" s="37"/>
      <c r="D52" s="37"/>
      <c r="H52" s="39"/>
      <c r="I52" s="39"/>
      <c r="J52" s="39">
        <f>J36-J51</f>
        <v>0</v>
      </c>
      <c r="K52" s="39"/>
      <c r="L52" s="39"/>
      <c r="M52" s="39"/>
      <c r="N52" s="39"/>
    </row>
    <row r="53" spans="1:17" ht="15.75">
      <c r="A53" s="5" t="s">
        <v>57</v>
      </c>
      <c r="B53" s="5"/>
      <c r="C53" s="5" t="s">
        <v>25</v>
      </c>
      <c r="D53" s="5"/>
      <c r="E53" s="6"/>
      <c r="F53" s="6"/>
      <c r="G53" s="31"/>
      <c r="H53" s="34">
        <v>2.0029670041232386</v>
      </c>
      <c r="I53" s="34"/>
      <c r="J53" s="34">
        <v>1.2947</v>
      </c>
      <c r="K53" s="34"/>
      <c r="L53" s="34">
        <v>1.2891</v>
      </c>
      <c r="M53" s="32"/>
      <c r="N53" s="16"/>
      <c r="O53" s="17"/>
      <c r="P53" s="17"/>
      <c r="Q53" s="17"/>
    </row>
    <row r="54" spans="1:17" ht="15.75">
      <c r="A54" s="5"/>
      <c r="B54" s="5"/>
      <c r="C54" s="5"/>
      <c r="D54" s="5"/>
      <c r="E54" s="6"/>
      <c r="F54" s="6"/>
      <c r="G54" s="31"/>
      <c r="H54" s="34"/>
      <c r="I54" s="34"/>
      <c r="K54" s="34"/>
      <c r="M54" s="32"/>
      <c r="N54" s="16"/>
      <c r="O54" s="17"/>
      <c r="P54" s="17"/>
      <c r="Q54" s="17"/>
    </row>
    <row r="55" spans="1:14" ht="15">
      <c r="A55" s="33"/>
      <c r="B55" s="33"/>
      <c r="C55" s="33"/>
      <c r="D55" s="33"/>
      <c r="E55" s="10"/>
      <c r="F55" s="10"/>
      <c r="G55" s="10"/>
      <c r="K55" s="16"/>
      <c r="M55" s="16"/>
      <c r="N55" s="16"/>
    </row>
    <row r="56" spans="2:13" ht="12.75" hidden="1">
      <c r="B56" s="2" t="s">
        <v>46</v>
      </c>
      <c r="C56" s="2" t="s">
        <v>47</v>
      </c>
      <c r="G56" s="40"/>
      <c r="H56" s="41"/>
      <c r="I56" s="41"/>
      <c r="J56" s="41"/>
      <c r="K56" s="41"/>
      <c r="L56" s="41"/>
      <c r="M56" s="17">
        <v>0</v>
      </c>
    </row>
    <row r="57" spans="3:4" ht="12.75" hidden="1">
      <c r="C57" s="2" t="s">
        <v>48</v>
      </c>
      <c r="D57" s="2" t="s">
        <v>50</v>
      </c>
    </row>
    <row r="58" ht="12.75" hidden="1">
      <c r="D58" s="2" t="s">
        <v>53</v>
      </c>
    </row>
    <row r="59" spans="3:4" ht="12.75" hidden="1">
      <c r="C59" s="2" t="s">
        <v>49</v>
      </c>
      <c r="D59" s="2" t="s">
        <v>52</v>
      </c>
    </row>
    <row r="60" spans="3:4" ht="12.75" hidden="1">
      <c r="C60" s="2" t="s">
        <v>51</v>
      </c>
      <c r="D60" s="2" t="s">
        <v>56</v>
      </c>
    </row>
    <row r="61" spans="3:4" ht="12.75" hidden="1">
      <c r="C61" s="2" t="s">
        <v>55</v>
      </c>
      <c r="D61" s="2" t="s">
        <v>54</v>
      </c>
    </row>
    <row r="62" spans="1:14" ht="15">
      <c r="A62" s="33"/>
      <c r="B62" s="33"/>
      <c r="C62" s="33"/>
      <c r="D62" s="33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33"/>
      <c r="B63" s="33"/>
      <c r="C63" s="33"/>
      <c r="D63" s="33"/>
      <c r="E63" s="10"/>
      <c r="F63" s="10"/>
      <c r="G63" s="10"/>
      <c r="H63" s="16"/>
      <c r="I63" s="16"/>
      <c r="J63" s="16"/>
      <c r="K63" s="10"/>
      <c r="L63" s="16"/>
      <c r="M63" s="10"/>
      <c r="N63" s="10"/>
    </row>
    <row r="64" spans="1:14" ht="15">
      <c r="A64" s="33"/>
      <c r="B64" s="33"/>
      <c r="C64" s="33"/>
      <c r="D64" s="33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33"/>
      <c r="B65" s="33"/>
      <c r="C65" s="33"/>
      <c r="D65" s="33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33"/>
      <c r="B66" s="33"/>
      <c r="C66" s="33"/>
      <c r="D66" s="33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33"/>
      <c r="B67" s="33"/>
      <c r="C67" s="33"/>
      <c r="D67" s="33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33"/>
      <c r="B68" s="33"/>
      <c r="C68" s="33"/>
      <c r="D68" s="33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33"/>
      <c r="B69" s="33"/>
      <c r="C69" s="33"/>
      <c r="D69" s="33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33"/>
      <c r="B70" s="33"/>
      <c r="C70" s="33"/>
      <c r="D70" s="33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33"/>
      <c r="B71" s="33"/>
      <c r="C71" s="33"/>
      <c r="D71" s="33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33"/>
      <c r="B72" s="33"/>
      <c r="C72" s="33"/>
      <c r="D72" s="33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33"/>
      <c r="B73" s="33"/>
      <c r="C73" s="33"/>
      <c r="D73" s="33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">
      <c r="A74" s="33"/>
      <c r="B74" s="33"/>
      <c r="C74" s="33"/>
      <c r="D74" s="33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s="33"/>
      <c r="B75" s="33"/>
      <c r="C75" s="33"/>
      <c r="D75" s="33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">
      <c r="A76" s="33"/>
      <c r="B76" s="33"/>
      <c r="C76" s="33"/>
      <c r="D76" s="33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33"/>
      <c r="B77" s="33"/>
      <c r="C77" s="33"/>
      <c r="D77" s="33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>
      <c r="A78" s="33"/>
      <c r="B78" s="33"/>
      <c r="C78" s="33"/>
      <c r="D78" s="33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33"/>
      <c r="B79" s="33"/>
      <c r="C79" s="33"/>
      <c r="D79" s="33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">
      <c r="A80" s="33"/>
      <c r="B80" s="33"/>
      <c r="C80" s="33"/>
      <c r="D80" s="33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">
      <c r="A81" s="33"/>
      <c r="B81" s="33"/>
      <c r="C81" s="33"/>
      <c r="D81" s="33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">
      <c r="A82" s="33"/>
      <c r="B82" s="33"/>
      <c r="C82" s="33"/>
      <c r="D82" s="33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">
      <c r="A83" s="33"/>
      <c r="B83" s="33"/>
      <c r="C83" s="33"/>
      <c r="D83" s="33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">
      <c r="A84" s="33"/>
      <c r="B84" s="33"/>
      <c r="C84" s="33"/>
      <c r="D84" s="33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">
      <c r="A85" s="33"/>
      <c r="B85" s="33"/>
      <c r="C85" s="33"/>
      <c r="D85" s="33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">
      <c r="A86" s="33"/>
      <c r="B86" s="33"/>
      <c r="C86" s="33"/>
      <c r="D86" s="33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">
      <c r="A87" s="33"/>
      <c r="B87" s="33"/>
      <c r="C87" s="33"/>
      <c r="D87" s="33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33"/>
      <c r="B88" s="33"/>
      <c r="C88" s="33"/>
      <c r="D88" s="33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">
      <c r="A89" s="33"/>
      <c r="B89" s="33"/>
      <c r="C89" s="33"/>
      <c r="D89" s="33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33"/>
      <c r="B90" s="33"/>
      <c r="C90" s="33"/>
      <c r="D90" s="33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">
      <c r="A91" s="33"/>
      <c r="B91" s="33"/>
      <c r="C91" s="33"/>
      <c r="D91" s="33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">
      <c r="A92" s="33"/>
      <c r="B92" s="33"/>
      <c r="C92" s="33"/>
      <c r="D92" s="33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s="33"/>
      <c r="B93" s="33"/>
      <c r="C93" s="33"/>
      <c r="D93" s="33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">
      <c r="A94" s="33"/>
      <c r="B94" s="33"/>
      <c r="C94" s="33"/>
      <c r="D94" s="33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s="33"/>
      <c r="B95" s="33"/>
      <c r="C95" s="33"/>
      <c r="D95" s="33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">
      <c r="A96" s="33"/>
      <c r="B96" s="33"/>
      <c r="C96" s="33"/>
      <c r="D96" s="33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">
      <c r="A97" s="33"/>
      <c r="B97" s="33"/>
      <c r="C97" s="33"/>
      <c r="D97" s="33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">
      <c r="A98" s="33"/>
      <c r="B98" s="33"/>
      <c r="C98" s="33"/>
      <c r="D98" s="33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">
      <c r="A99" s="33"/>
      <c r="B99" s="33"/>
      <c r="C99" s="33"/>
      <c r="D99" s="33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">
      <c r="A100" s="33"/>
      <c r="B100" s="33"/>
      <c r="C100" s="33"/>
      <c r="D100" s="33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s="33"/>
      <c r="B101" s="33"/>
      <c r="C101" s="33"/>
      <c r="D101" s="33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s="33"/>
      <c r="B102" s="33"/>
      <c r="C102" s="33"/>
      <c r="D102" s="33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">
      <c r="A103" s="33"/>
      <c r="B103" s="33"/>
      <c r="C103" s="33"/>
      <c r="D103" s="33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">
      <c r="A104" s="33"/>
      <c r="B104" s="33"/>
      <c r="C104" s="33"/>
      <c r="D104" s="33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s="33"/>
      <c r="B105" s="33"/>
      <c r="C105" s="33"/>
      <c r="D105" s="33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s="33"/>
      <c r="B106" s="33"/>
      <c r="C106" s="33"/>
      <c r="D106" s="33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">
      <c r="A107" s="33"/>
      <c r="B107" s="33"/>
      <c r="C107" s="33"/>
      <c r="D107" s="33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">
      <c r="A108" s="33"/>
      <c r="B108" s="33"/>
      <c r="C108" s="33"/>
      <c r="D108" s="33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s="33"/>
      <c r="B109" s="33"/>
      <c r="C109" s="33"/>
      <c r="D109" s="33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s="33"/>
      <c r="B110" s="33"/>
      <c r="C110" s="33"/>
      <c r="D110" s="33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">
      <c r="A111" s="33"/>
      <c r="B111" s="33"/>
      <c r="C111" s="33"/>
      <c r="D111" s="33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">
      <c r="A112" s="33"/>
      <c r="B112" s="33"/>
      <c r="C112" s="33"/>
      <c r="D112" s="33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s="33"/>
      <c r="B113" s="33"/>
      <c r="C113" s="33"/>
      <c r="D113" s="33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">
      <c r="A114" s="33"/>
      <c r="B114" s="33"/>
      <c r="C114" s="33"/>
      <c r="D114" s="33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33"/>
      <c r="B115" s="33"/>
      <c r="C115" s="33"/>
      <c r="D115" s="33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">
      <c r="A116" s="33"/>
      <c r="B116" s="33"/>
      <c r="C116" s="33"/>
      <c r="D116" s="33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">
      <c r="A117" s="33"/>
      <c r="B117" s="33"/>
      <c r="C117" s="33"/>
      <c r="D117" s="33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">
      <c r="A118" s="33"/>
      <c r="B118" s="33"/>
      <c r="C118" s="33"/>
      <c r="D118" s="33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">
      <c r="A119" s="33"/>
      <c r="B119" s="33"/>
      <c r="C119" s="33"/>
      <c r="D119" s="33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">
      <c r="A120" s="33"/>
      <c r="B120" s="33"/>
      <c r="C120" s="33"/>
      <c r="D120" s="33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">
      <c r="A121" s="33"/>
      <c r="B121" s="33"/>
      <c r="C121" s="33"/>
      <c r="D121" s="33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">
      <c r="A122" s="33"/>
      <c r="B122" s="33"/>
      <c r="C122" s="33"/>
      <c r="D122" s="33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">
      <c r="A123" s="33"/>
      <c r="B123" s="33"/>
      <c r="C123" s="33"/>
      <c r="D123" s="33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">
      <c r="A124" s="33"/>
      <c r="B124" s="33"/>
      <c r="C124" s="33"/>
      <c r="D124" s="33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33"/>
      <c r="B125" s="33"/>
      <c r="C125" s="33"/>
      <c r="D125" s="33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">
      <c r="A126" s="33"/>
      <c r="B126" s="33"/>
      <c r="C126" s="33"/>
      <c r="D126" s="33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">
      <c r="A127" s="33"/>
      <c r="B127" s="33"/>
      <c r="C127" s="33"/>
      <c r="D127" s="33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33"/>
      <c r="B128" s="33"/>
      <c r="C128" s="33"/>
      <c r="D128" s="33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">
      <c r="A129" s="33"/>
      <c r="B129" s="33"/>
      <c r="C129" s="33"/>
      <c r="D129" s="33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">
      <c r="A130" s="33"/>
      <c r="B130" s="33"/>
      <c r="C130" s="33"/>
      <c r="D130" s="33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">
      <c r="A131" s="33"/>
      <c r="B131" s="33"/>
      <c r="C131" s="33"/>
      <c r="D131" s="33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">
      <c r="A132" s="33"/>
      <c r="B132" s="33"/>
      <c r="C132" s="33"/>
      <c r="D132" s="33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">
      <c r="A133" s="33"/>
      <c r="B133" s="33"/>
      <c r="C133" s="33"/>
      <c r="D133" s="33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</sheetData>
  <printOptions/>
  <pageMargins left="0.65" right="0" top="0.3937007874015748" bottom="0" header="0.5118110236220472" footer="0.36"/>
  <pageSetup horizontalDpi="300" verticalDpi="300" orientation="portrait" paperSize="9" scale="85" r:id="rId1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GAMUDA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GAMUDA BERHAD</dc:creator>
  <cp:keywords/>
  <dc:description/>
  <cp:lastModifiedBy>Litrak</cp:lastModifiedBy>
  <cp:lastPrinted>2000-08-25T04:51:51Z</cp:lastPrinted>
  <dcterms:created xsi:type="dcterms:W3CDTF">1999-03-18T06:45:33Z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