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55" windowHeight="4455" tabRatio="601" activeTab="0"/>
  </bookViews>
  <sheets>
    <sheet name="BCB.BS " sheetId="1" r:id="rId1"/>
    <sheet name="BCB.PL" sheetId="2" r:id="rId2"/>
  </sheets>
  <definedNames>
    <definedName name="_Regression_Int" localSheetId="0" hidden="1">1</definedName>
    <definedName name="_Regression_Int" localSheetId="1" hidden="1">1</definedName>
    <definedName name="A">#REF!</definedName>
    <definedName name="Print_Area_MI" localSheetId="0">'BCB.BS '!$A$1:$K$275</definedName>
    <definedName name="Print_Area_MI">'BCB.PL'!$A$1:$L$138</definedName>
  </definedNames>
  <calcPr fullCalcOnLoad="1"/>
</workbook>
</file>

<file path=xl/sharedStrings.xml><?xml version="1.0" encoding="utf-8"?>
<sst xmlns="http://schemas.openxmlformats.org/spreadsheetml/2006/main" count="338" uniqueCount="234">
  <si>
    <t>Listing Department</t>
  </si>
  <si>
    <t>KUALA LUMPUR STOCK EXCHANGE</t>
  </si>
  <si>
    <t>9th Floor Exchange Square</t>
  </si>
  <si>
    <t>Bukit Kewangan</t>
  </si>
  <si>
    <t xml:space="preserve"> 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</si>
  <si>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</si>
  <si>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</si>
  <si>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</si>
  <si>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</si>
  <si>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</si>
  <si>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</si>
  <si>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</si>
  <si>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CORRES-</t>
  </si>
  <si>
    <t>TODATE</t>
  </si>
  <si>
    <t>PONDING</t>
  </si>
  <si>
    <t>PERIOD</t>
  </si>
  <si>
    <t>RM'000</t>
  </si>
  <si>
    <t>1</t>
  </si>
  <si>
    <t>(a)</t>
  </si>
  <si>
    <t>(b)</t>
  </si>
  <si>
    <t>Investment income</t>
  </si>
  <si>
    <t>(c)</t>
  </si>
  <si>
    <t>2</t>
  </si>
  <si>
    <t xml:space="preserve">    extraordinary items</t>
  </si>
  <si>
    <t>Depreciation and amortisation</t>
  </si>
  <si>
    <t>(d)</t>
  </si>
  <si>
    <t>Exceptional items</t>
  </si>
  <si>
    <t>(e)</t>
  </si>
  <si>
    <t>(f)</t>
  </si>
  <si>
    <t>(g)</t>
  </si>
  <si>
    <t xml:space="preserve">    interests and extraordinary items</t>
  </si>
  <si>
    <t>(h)</t>
  </si>
  <si>
    <t>Taxation</t>
  </si>
  <si>
    <t>Page  2</t>
  </si>
  <si>
    <t>CONSOLIDATED INCOME STATEMENT (CONTINUED)</t>
  </si>
  <si>
    <t>(i)</t>
  </si>
  <si>
    <t xml:space="preserve">     deducting minority interests</t>
  </si>
  <si>
    <t>(j)</t>
  </si>
  <si>
    <t>(k)</t>
  </si>
  <si>
    <t>(i)  Extraordinary items</t>
  </si>
  <si>
    <t>(iii)  Extraordinary items attributable to</t>
  </si>
  <si>
    <t xml:space="preserve">       members of the company</t>
  </si>
  <si>
    <t>(l)</t>
  </si>
  <si>
    <t>3</t>
  </si>
  <si>
    <t>= \p</t>
  </si>
  <si>
    <t>= \q</t>
  </si>
  <si>
    <t>=\f</t>
  </si>
  <si>
    <t>= \a</t>
  </si>
  <si>
    <t>= \x</t>
  </si>
  <si>
    <t xml:space="preserve">     members of the company</t>
  </si>
  <si>
    <t xml:space="preserve">     after deducting any provision for</t>
  </si>
  <si>
    <t xml:space="preserve">     preference dividends, if any :</t>
  </si>
  <si>
    <t>Page 3</t>
  </si>
  <si>
    <t>CONSOLIDATED BALANCE SHEET</t>
  </si>
  <si>
    <t>AS AT</t>
  </si>
  <si>
    <t>END OF</t>
  </si>
  <si>
    <t>FINANCIAL</t>
  </si>
  <si>
    <t>YEAR END</t>
  </si>
  <si>
    <t>Stocks</t>
  </si>
  <si>
    <t>Page 4</t>
  </si>
  <si>
    <t>NOTES</t>
  </si>
  <si>
    <t>Current year provision</t>
  </si>
  <si>
    <t xml:space="preserve"> - In Malaysia</t>
  </si>
  <si>
    <t>Page 5</t>
  </si>
  <si>
    <t>NOTES (CONTINUED)</t>
  </si>
  <si>
    <t>Total assets</t>
  </si>
  <si>
    <t>before taxation</t>
  </si>
  <si>
    <t>employed</t>
  </si>
  <si>
    <t>Page 6</t>
  </si>
  <si>
    <t>By Order of the Board</t>
  </si>
  <si>
    <t>Company Secretary</t>
  </si>
  <si>
    <t>Deferred taxation</t>
  </si>
  <si>
    <t>Group borrowings and debt securities</t>
  </si>
  <si>
    <t>Short term borrowings</t>
  </si>
  <si>
    <t>Secured -</t>
  </si>
  <si>
    <t>Denominated in Ringgit Malaysia</t>
  </si>
  <si>
    <t>Unsecured -</t>
  </si>
  <si>
    <t>Long term borrowings</t>
  </si>
  <si>
    <t>Total</t>
  </si>
  <si>
    <t>The quarterly financial statements have been prepared using the same accounting policies and</t>
  </si>
  <si>
    <t>methods of computation as compared with the most recent annual financial statement.</t>
  </si>
  <si>
    <t>50200 Kuala Lumpur</t>
  </si>
  <si>
    <t>Our principal business operations are not significantly affected by seasonality or cyclicality factors</t>
  </si>
  <si>
    <t>c.c. Securities Commission</t>
  </si>
  <si>
    <t xml:space="preserve">except for the property development division which is affected by the prevailing cyclical economic </t>
  </si>
  <si>
    <t>conditions.</t>
  </si>
  <si>
    <t>BCB BERHAD</t>
  </si>
  <si>
    <t>Trade debtors</t>
  </si>
  <si>
    <t>Land held for development</t>
  </si>
  <si>
    <t>Current assets</t>
  </si>
  <si>
    <t>Trade creditors</t>
  </si>
  <si>
    <t>Revaluation reserve</t>
  </si>
  <si>
    <t>Net current assets</t>
  </si>
  <si>
    <t>Share capital</t>
  </si>
  <si>
    <t>Share premium</t>
  </si>
  <si>
    <t>Analysis  by activities</t>
  </si>
  <si>
    <t>Project management services</t>
  </si>
  <si>
    <t>Hotel operations</t>
  </si>
  <si>
    <t>Profit</t>
  </si>
  <si>
    <t>Property investment and development</t>
  </si>
  <si>
    <t>Dear Sirs</t>
  </si>
  <si>
    <t>Yeap Kok Leong</t>
  </si>
  <si>
    <t>Construction</t>
  </si>
  <si>
    <t>Cumulative</t>
  </si>
  <si>
    <t>Year to Date</t>
  </si>
  <si>
    <t>Quarter ended</t>
  </si>
  <si>
    <t>Current</t>
  </si>
  <si>
    <t>(Company No : 172003-W)</t>
  </si>
  <si>
    <t>30/6/2000</t>
  </si>
  <si>
    <t>Work in progress</t>
  </si>
  <si>
    <t>Accounting Policies</t>
  </si>
  <si>
    <t>Extraordinary items</t>
  </si>
  <si>
    <t>Quoted Securities</t>
  </si>
  <si>
    <t>Changes in the Composition of the Group</t>
  </si>
  <si>
    <t>Status of Corporate Proposals</t>
  </si>
  <si>
    <t>Seasonal or Cyclical Factors</t>
  </si>
  <si>
    <t>Debt and Equity Securities</t>
  </si>
  <si>
    <t>Group Borrowings and Debt Securities</t>
  </si>
  <si>
    <t>Sub Total</t>
  </si>
  <si>
    <t>Contingent Liabilities</t>
  </si>
  <si>
    <t>The  Group has granted corporate guarantees to a financial institution for the  borrowing  of a third party</t>
  </si>
  <si>
    <t>Off Balance Sheet Financial Instruments</t>
  </si>
  <si>
    <t>Material Litigation</t>
  </si>
  <si>
    <t>Segmental Reporting</t>
  </si>
  <si>
    <t>Manufacturing</t>
  </si>
  <si>
    <t>Material Changes in the Quarterly Results compared to the results of the Preceding Quarter</t>
  </si>
  <si>
    <t>Review of Performance of the company and its Principal Subsidiaries</t>
  </si>
  <si>
    <t>The decrease in turnover is mainly attributed to the completion of the Group's major development</t>
  </si>
  <si>
    <t>Variance of Actual Profit from Forecast Profit</t>
  </si>
  <si>
    <t>Dividend</t>
  </si>
  <si>
    <t>which resulted in fewer units sold in the current financial year.</t>
  </si>
  <si>
    <t>UNAUDITED RESULTS FOR THE 4TH QUARTER ENDED 30 JUNE 2001</t>
  </si>
  <si>
    <t>30/6/2001</t>
  </si>
  <si>
    <t>Revenue</t>
  </si>
  <si>
    <t xml:space="preserve">Other income </t>
  </si>
  <si>
    <t>Profit/(loss) before finance cost,</t>
  </si>
  <si>
    <t xml:space="preserve">    depreciation and amortisation,</t>
  </si>
  <si>
    <t xml:space="preserve">    exceptional items, income tax,</t>
  </si>
  <si>
    <t xml:space="preserve">    minority interests and</t>
  </si>
  <si>
    <t>Finance Cost</t>
  </si>
  <si>
    <t>Profit/(loss) before income tax,</t>
  </si>
  <si>
    <t xml:space="preserve">    minority interests and </t>
  </si>
  <si>
    <t xml:space="preserve">Share in the profits and losses of  </t>
  </si>
  <si>
    <t xml:space="preserve">    associated companies</t>
  </si>
  <si>
    <t>Profit/(loss) before income tax, minority</t>
  </si>
  <si>
    <t xml:space="preserve">    after share of profit and losses of</t>
  </si>
  <si>
    <t>Income tax</t>
  </si>
  <si>
    <t>UNAUDITED RESULTS FOR THE 4 TH QUARTER ENDED 30 JUNE 2001</t>
  </si>
  <si>
    <t>(i)  Profit/(loss) after income tax before</t>
  </si>
  <si>
    <t>(ii)  Minority interests</t>
  </si>
  <si>
    <t>Pre-acquisition profit/(loss), if</t>
  </si>
  <si>
    <t>applicable</t>
  </si>
  <si>
    <t>Net profit/(loss) from ordinary activities</t>
  </si>
  <si>
    <t xml:space="preserve"> attributable to members of the company</t>
  </si>
  <si>
    <t>(m)</t>
  </si>
  <si>
    <t>Net profit/(loss) attributable to</t>
  </si>
  <si>
    <t xml:space="preserve">Earnings per share based on 2(m) above </t>
  </si>
  <si>
    <t>(a)  Basic (based on</t>
  </si>
  <si>
    <t xml:space="preserve">       ordinary shares - sen)</t>
  </si>
  <si>
    <t xml:space="preserve">       ordinary shares - sen )</t>
  </si>
  <si>
    <t>(b)  Fully diluted (based on</t>
  </si>
  <si>
    <t>30/06/2001</t>
  </si>
  <si>
    <t>The taxation charge for this quarter ended 30 June 2001 included the following :</t>
  </si>
  <si>
    <t xml:space="preserve">For the fourth quarter ended 30 June 2001 under review, the Group incurred a loss before tax before </t>
  </si>
  <si>
    <t>The Board of Directors does not recommend the payment of any dividend for the financial year</t>
  </si>
  <si>
    <t>ended 30 June 2001.</t>
  </si>
  <si>
    <t>Underprovision in prior years</t>
  </si>
  <si>
    <t>property development sector remains soft . The Group expects the next financial year to be challenging.</t>
  </si>
  <si>
    <t>Nevertheless, the Group will continuously strive to maintain its competitiveness in the market.</t>
  </si>
  <si>
    <t>Barring unforeseen circumstances, the Directors anticipate that the result  for the next  financial year</t>
  </si>
  <si>
    <t>to remain the same.</t>
  </si>
  <si>
    <t xml:space="preserve">project in Batu Pahat, Johor in the year 2000 and the overall depressed market  sentiment </t>
  </si>
  <si>
    <t>Given the continuing slow to moderate pace of recovery in the Malaysian economy , the outlook for the</t>
  </si>
  <si>
    <t>The Group pre tax profit was recorded at the RM3.29million which was 87.1% lower than the preceeding</t>
  </si>
  <si>
    <t xml:space="preserve">amounting to RM52.2million. </t>
  </si>
  <si>
    <t>The Group turnover for the year ended 30  June  2001 decreased by 43.9% to RM128.2million as</t>
  </si>
  <si>
    <t>corresponding year due to reduced gross profit contribution from the property development activity resulting</t>
  </si>
  <si>
    <t>from lower progress billings as well as loss incurred by the manufacturing division of RM1.64million.</t>
  </si>
  <si>
    <t>Prospects for the Next Financial Year</t>
  </si>
  <si>
    <t>The Group effective tax rate is higher than the statutory rate due to losses incurred by a subsidiary.</t>
  </si>
  <si>
    <t>Reserves :</t>
  </si>
  <si>
    <t>The figures have not been audited.</t>
  </si>
  <si>
    <t>Property, plant and equipment</t>
  </si>
  <si>
    <t>Investment property</t>
  </si>
  <si>
    <t>Investment in associated company</t>
  </si>
  <si>
    <t>Goodwill on consolidation</t>
  </si>
  <si>
    <t>Intangible assets</t>
  </si>
  <si>
    <t xml:space="preserve">Cash </t>
  </si>
  <si>
    <t>Current liabilities</t>
  </si>
  <si>
    <t>Other long term assets</t>
  </si>
  <si>
    <t>Long term investments</t>
  </si>
  <si>
    <t>Shareholders' funds</t>
  </si>
  <si>
    <t>Minority interests</t>
  </si>
  <si>
    <t>Capital reserve</t>
  </si>
  <si>
    <t>Retained profit</t>
  </si>
  <si>
    <t>Net tangible assets per share (RM)</t>
  </si>
  <si>
    <t>Other long term liabilities</t>
  </si>
  <si>
    <t>Provision for taxation</t>
  </si>
  <si>
    <t>Land and  development expenditure</t>
  </si>
  <si>
    <t>Amount due  from customer on contracts</t>
  </si>
  <si>
    <t>Other debtors,deposits and prepayment</t>
  </si>
  <si>
    <t>Fixed deposit with licensed wank</t>
  </si>
  <si>
    <t>Amount due  to customer on contracts</t>
  </si>
  <si>
    <t>Others creditors and accrued liabilities</t>
  </si>
  <si>
    <t>Proposed dividends</t>
  </si>
  <si>
    <t>Unquoted Investments and/or Properties</t>
  </si>
  <si>
    <t>There were no exceptional item for the current quarter and financial year-to-date.</t>
  </si>
  <si>
    <t>There were no extraordinary item for current quarter and financial year-to-date.</t>
  </si>
  <si>
    <t>There were no profits/(losses) on sale of unquoted invesments and/or properties other than the normal</t>
  </si>
  <si>
    <t>There were no purchase nor disposal of quoted securities for current quarter and financial-year-to-date.</t>
  </si>
  <si>
    <t>There were no corporate proposals announced but not completed as at the date of this quarterly report.</t>
  </si>
  <si>
    <t>There were no issuances and repayment of debts and equity securities, share buy-backs, share</t>
  </si>
  <si>
    <t>cancellations, shares held as treasury shares and resale of treasury shares for the current financial</t>
  </si>
  <si>
    <t>year-to-date.</t>
  </si>
  <si>
    <t>quarterly report.</t>
  </si>
  <si>
    <t>The Group does not have any financial instruments with off balance sheet risk as at the date of this</t>
  </si>
  <si>
    <t>There were no pending material litigation as at the date of this quarterly report.</t>
  </si>
  <si>
    <t xml:space="preserve">Segmental turnover, profit before taxation and total assets employed for the financial year ended </t>
  </si>
  <si>
    <t>30 June 2001 were as follows :</t>
  </si>
  <si>
    <t>tax of RM2.13million , a decrease of RM2.46million as compared to the immediate preceding quarter's</t>
  </si>
  <si>
    <t xml:space="preserve">profit before tax RM0.33million. The loss registered in this quarter was mainly due to the lower margins on </t>
  </si>
  <si>
    <t xml:space="preserve">properties sold and higher operating expenses. The Group's furniture manufacturing division  posted a </t>
  </si>
  <si>
    <t xml:space="preserve">during it's start-up period. </t>
  </si>
  <si>
    <t>loss of RM1.2million for  the current quarter under review  due to less than optimum production level</t>
  </si>
  <si>
    <t>compared to the preceding year's turnover of RM228.3million.</t>
  </si>
  <si>
    <t xml:space="preserve">The Directors are of the opinion that there has not arisen any transaction or event of a material or unusual </t>
  </si>
  <si>
    <t xml:space="preserve">nature which will substantially affect the result of the Group  for the current year under review. </t>
  </si>
  <si>
    <t>Material Subsequent Event</t>
  </si>
  <si>
    <t>There were no material subsequent event as at the date of this quarterly report.</t>
  </si>
  <si>
    <t>The Company is not subjected to any forecast profit and /or profit guarantee requirement.</t>
  </si>
  <si>
    <t>30 August 2001</t>
  </si>
  <si>
    <t>sale of land &amp; houses as housing developers for the current quarter and financial year-to-date.</t>
  </si>
  <si>
    <t>There were no change in the composition of the Group for current quarter and financial year-to-date.</t>
  </si>
  <si>
    <t>Turnover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</si>
</sst>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\&quot;#,##0;&quot;\&quot;\-#,##0"/>
    <numFmt numFmtId="171" formatCode="&quot;\&quot;#,##0;[Red]&quot;\&quot;\-#,##0"/>
    <numFmt numFmtId="172" formatCode="&quot;\&quot;#,##0.00;&quot;\&quot;\-#,##0.00"/>
    <numFmt numFmtId="173" formatCode="&quot;\&quot;#,##0.00;[Red]&quot;\&quot;\-#,##0.00"/>
    <numFmt numFmtId="174" formatCode="_ &quot;\&quot;* #,##0_ ;_ &quot;\&quot;* \-#,##0_ ;_ &quot;\&quot;* &quot;-&quot;_ ;_ @_ "/>
    <numFmt numFmtId="175" formatCode="_ * #,##0_ ;_ * \-#,##0_ ;_ * &quot;-&quot;_ ;_ @_ "/>
    <numFmt numFmtId="176" formatCode="_ &quot;\&quot;* #,##0.00_ ;_ &quot;\&quot;* \-#,##0.00_ ;_ &quot;\&quot;* &quot;-&quot;??_ ;_ @_ "/>
    <numFmt numFmtId="177" formatCode="_ * #,##0.00_ ;_ * \-#,##0.00_ ;_ * &quot;-&quot;??_ ;_ @_ "/>
    <numFmt numFmtId="178" formatCode="dd/mmm/yy_)"/>
    <numFmt numFmtId="179" formatCode="hh:mm\ \上\午/\下\午_)"/>
    <numFmt numFmtId="180" formatCode=";;;"/>
    <numFmt numFmtId="181" formatCode="#,##0.0_);\(#,##0.0\)"/>
    <numFmt numFmtId="182" formatCode="#,##0.000_);\(#,##0.000\)"/>
    <numFmt numFmtId="183" formatCode="#,##0.0000_);\(#,##0.0000\)"/>
    <numFmt numFmtId="184" formatCode="#,##0.00000_);\(#,##0.00000\)"/>
    <numFmt numFmtId="185" formatCode="#,##0.000000_);\(#,##0.000000\)"/>
    <numFmt numFmtId="186" formatCode="_(* #,##0.000_);_(* \(#,##0.000\);_(* &quot;-&quot;??_);_(@_)"/>
    <numFmt numFmtId="187" formatCode="_(* #,##0.0000_);_(* \(#,##0.0000\);_(* &quot;-&quot;??_);_(@_)"/>
    <numFmt numFmtId="188" formatCode="_(* #,##0.00000_);_(* \(#,##0.00000\);_(* &quot;-&quot;??_);_(@_)"/>
  </numFmts>
  <fonts count="17">
    <font>
      <sz val="10"/>
      <name val="Helv"/>
      <family val="0"/>
    </font>
    <font>
      <sz val="10"/>
      <name val="Arial"/>
      <family val="0"/>
    </font>
    <font>
      <sz val="11"/>
      <name val="Helv"/>
      <family val="0"/>
    </font>
    <font>
      <b/>
      <sz val="10"/>
      <name val="Helv"/>
      <family val="0"/>
    </font>
    <font>
      <b/>
      <u val="single"/>
      <sz val="10"/>
      <name val="Helv"/>
      <family val="0"/>
    </font>
    <font>
      <i/>
      <sz val="10"/>
      <name val="Helv"/>
      <family val="0"/>
    </font>
    <font>
      <sz val="2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23">
    <xf numFmtId="37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80" fontId="0" fillId="0" borderId="0" xfId="0" applyNumberFormat="1" applyAlignment="1" applyProtection="1">
      <alignment/>
      <protection/>
    </xf>
    <xf numFmtId="37" fontId="0" fillId="0" borderId="0" xfId="0" applyAlignment="1" applyProtection="1">
      <alignment horizontal="left"/>
      <protection/>
    </xf>
    <xf numFmtId="37" fontId="0" fillId="0" borderId="0" xfId="0" applyAlignment="1" applyProtection="1">
      <alignment/>
      <protection/>
    </xf>
    <xf numFmtId="37" fontId="2" fillId="0" borderId="0" xfId="0" applyFont="1" applyAlignment="1">
      <alignment/>
    </xf>
    <xf numFmtId="37" fontId="2" fillId="0" borderId="0" xfId="0" applyFont="1" applyAlignment="1">
      <alignment horizontal="centerContinuous"/>
    </xf>
    <xf numFmtId="37" fontId="3" fillId="0" borderId="0" xfId="0" applyFont="1" applyAlignment="1">
      <alignment/>
    </xf>
    <xf numFmtId="37" fontId="0" fillId="0" borderId="0" xfId="0" applyAlignment="1">
      <alignment horizontal="centerContinuous"/>
    </xf>
    <xf numFmtId="37" fontId="3" fillId="0" borderId="0" xfId="0" applyFont="1" applyAlignment="1">
      <alignment horizontal="centerContinuous"/>
    </xf>
    <xf numFmtId="37" fontId="0" fillId="0" borderId="1" xfId="0" applyBorder="1" applyAlignment="1">
      <alignment/>
    </xf>
    <xf numFmtId="37" fontId="0" fillId="0" borderId="2" xfId="0" applyBorder="1" applyAlignment="1">
      <alignment horizontal="centerContinuous"/>
    </xf>
    <xf numFmtId="37" fontId="3" fillId="0" borderId="0" xfId="0" applyFont="1" applyAlignment="1" applyProtection="1">
      <alignment horizontal="left"/>
      <protection/>
    </xf>
    <xf numFmtId="37" fontId="4" fillId="0" borderId="0" xfId="0" applyFont="1" applyAlignment="1" applyProtection="1">
      <alignment horizontal="left"/>
      <protection/>
    </xf>
    <xf numFmtId="37" fontId="3" fillId="0" borderId="3" xfId="0" applyFont="1" applyBorder="1" applyAlignment="1" applyProtection="1">
      <alignment horizontal="centerContinuous"/>
      <protection/>
    </xf>
    <xf numFmtId="37" fontId="0" fillId="0" borderId="1" xfId="0" applyBorder="1" applyAlignment="1" applyProtection="1">
      <alignment horizontal="center"/>
      <protection/>
    </xf>
    <xf numFmtId="37" fontId="0" fillId="0" borderId="4" xfId="0" applyBorder="1" applyAlignment="1" applyProtection="1">
      <alignment horizontal="center"/>
      <protection/>
    </xf>
    <xf numFmtId="37" fontId="0" fillId="0" borderId="5" xfId="0" applyBorder="1" applyAlignment="1" applyProtection="1">
      <alignment horizontal="center"/>
      <protection/>
    </xf>
    <xf numFmtId="37" fontId="0" fillId="0" borderId="6" xfId="0" applyBorder="1" applyAlignment="1" applyProtection="1">
      <alignment horizontal="center"/>
      <protection/>
    </xf>
    <xf numFmtId="37" fontId="0" fillId="0" borderId="7" xfId="0" applyBorder="1" applyAlignment="1" applyProtection="1">
      <alignment/>
      <protection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 horizontal="centerContinuous"/>
    </xf>
    <xf numFmtId="37" fontId="0" fillId="0" borderId="0" xfId="0" applyFont="1" applyAlignment="1">
      <alignment/>
    </xf>
    <xf numFmtId="41" fontId="0" fillId="0" borderId="7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/>
    </xf>
    <xf numFmtId="41" fontId="0" fillId="0" borderId="0" xfId="0" applyNumberFormat="1" applyAlignment="1" applyProtection="1">
      <alignment horizontal="right"/>
      <protection/>
    </xf>
    <xf numFmtId="37" fontId="0" fillId="0" borderId="0" xfId="0" applyBorder="1" applyAlignment="1" applyProtection="1">
      <alignment horizontal="center"/>
      <protection/>
    </xf>
    <xf numFmtId="37" fontId="0" fillId="0" borderId="0" xfId="0" applyBorder="1" applyAlignment="1" applyProtection="1">
      <alignment/>
      <protection/>
    </xf>
    <xf numFmtId="41" fontId="0" fillId="0" borderId="0" xfId="0" applyNumberFormat="1" applyBorder="1" applyAlignment="1" applyProtection="1">
      <alignment horizontal="right"/>
      <protection/>
    </xf>
    <xf numFmtId="37" fontId="0" fillId="0" borderId="8" xfId="0" applyBorder="1" applyAlignment="1">
      <alignment horizontal="centerContinuous"/>
    </xf>
    <xf numFmtId="37" fontId="0" fillId="0" borderId="0" xfId="0" applyAlignment="1" applyProtection="1">
      <alignment horizontal="center"/>
      <protection/>
    </xf>
    <xf numFmtId="37" fontId="0" fillId="0" borderId="0" xfId="0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Border="1" applyAlignment="1">
      <alignment/>
    </xf>
    <xf numFmtId="37" fontId="0" fillId="0" borderId="0" xfId="0" applyAlignment="1" quotePrefix="1">
      <alignment/>
    </xf>
    <xf numFmtId="37" fontId="5" fillId="0" borderId="0" xfId="0" applyFont="1" applyAlignment="1" applyProtection="1">
      <alignment horizontal="left"/>
      <protection/>
    </xf>
    <xf numFmtId="37" fontId="0" fillId="0" borderId="7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9" xfId="0" applyBorder="1" applyAlignment="1" applyProtection="1">
      <alignment horizontal="right"/>
      <protection/>
    </xf>
    <xf numFmtId="37" fontId="0" fillId="0" borderId="0" xfId="0" applyFont="1" applyAlignment="1">
      <alignment horizontal="right"/>
    </xf>
    <xf numFmtId="41" fontId="0" fillId="0" borderId="9" xfId="0" applyNumberFormat="1" applyBorder="1" applyAlignment="1" applyProtection="1">
      <alignment horizontal="right"/>
      <protection/>
    </xf>
    <xf numFmtId="41" fontId="0" fillId="0" borderId="0" xfId="0" applyNumberFormat="1" applyAlignment="1">
      <alignment horizontal="right"/>
    </xf>
    <xf numFmtId="37" fontId="0" fillId="0" borderId="0" xfId="0" applyBorder="1" applyAlignment="1" applyProtection="1">
      <alignment horizontal="right"/>
      <protection/>
    </xf>
    <xf numFmtId="37" fontId="0" fillId="0" borderId="10" xfId="0" applyBorder="1" applyAlignment="1" applyProtection="1">
      <alignment horizontal="right"/>
      <protection/>
    </xf>
    <xf numFmtId="178" fontId="0" fillId="0" borderId="0" xfId="0" applyNumberFormat="1" applyAlignment="1" applyProtection="1" quotePrefix="1">
      <alignment horizontal="left"/>
      <protection/>
    </xf>
    <xf numFmtId="37" fontId="0" fillId="0" borderId="0" xfId="0" applyFont="1" applyAlignment="1" applyProtection="1">
      <alignment horizontal="right"/>
      <protection/>
    </xf>
    <xf numFmtId="37" fontId="0" fillId="0" borderId="9" xfId="0" applyFont="1" applyBorder="1" applyAlignment="1" applyProtection="1">
      <alignment horizontal="right"/>
      <protection/>
    </xf>
    <xf numFmtId="41" fontId="0" fillId="0" borderId="9" xfId="0" applyNumberFormat="1" applyFont="1" applyBorder="1" applyAlignment="1" applyProtection="1">
      <alignment horizontal="right"/>
      <protection/>
    </xf>
    <xf numFmtId="41" fontId="0" fillId="0" borderId="0" xfId="0" applyNumberFormat="1" applyFont="1" applyBorder="1" applyAlignment="1" applyProtection="1">
      <alignment horizontal="right"/>
      <protection/>
    </xf>
    <xf numFmtId="43" fontId="0" fillId="0" borderId="7" xfId="15" applyNumberFormat="1" applyBorder="1" applyAlignment="1" applyProtection="1">
      <alignment horizontal="right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 horizontal="center"/>
      <protection/>
    </xf>
    <xf numFmtId="37" fontId="1" fillId="0" borderId="0" xfId="0" applyFont="1" applyAlignment="1">
      <alignment/>
    </xf>
    <xf numFmtId="0" fontId="6" fillId="0" borderId="0" xfId="19" applyFont="1">
      <alignment/>
      <protection/>
    </xf>
    <xf numFmtId="0" fontId="7" fillId="0" borderId="0" xfId="19" applyFont="1">
      <alignment/>
      <protection/>
    </xf>
    <xf numFmtId="22" fontId="8" fillId="0" borderId="0" xfId="19" applyNumberFormat="1" applyFont="1" applyFill="1">
      <alignment/>
      <protection/>
    </xf>
    <xf numFmtId="0" fontId="9" fillId="0" borderId="0" xfId="19" applyFont="1">
      <alignment/>
      <protection/>
    </xf>
    <xf numFmtId="0" fontId="10" fillId="0" borderId="0" xfId="19" applyFont="1">
      <alignment/>
      <protection/>
    </xf>
    <xf numFmtId="0" fontId="10" fillId="0" borderId="0" xfId="19" applyFont="1" applyFill="1">
      <alignment/>
      <protection/>
    </xf>
    <xf numFmtId="0" fontId="11" fillId="0" borderId="0" xfId="19" applyFont="1" applyAlignment="1">
      <alignment horizontal="left"/>
      <protection/>
    </xf>
    <xf numFmtId="0" fontId="7" fillId="0" borderId="0" xfId="19" applyFont="1" applyFill="1">
      <alignment/>
      <protection/>
    </xf>
    <xf numFmtId="0" fontId="1" fillId="0" borderId="0" xfId="19" applyFont="1" applyAlignment="1">
      <alignment horizontal="left"/>
      <protection/>
    </xf>
    <xf numFmtId="0" fontId="1" fillId="0" borderId="0" xfId="19" applyFont="1">
      <alignment/>
      <protection/>
    </xf>
    <xf numFmtId="0" fontId="7" fillId="0" borderId="0" xfId="19" applyFont="1" applyAlignment="1">
      <alignment horizontal="center"/>
      <protection/>
    </xf>
    <xf numFmtId="0" fontId="11" fillId="0" borderId="0" xfId="19" applyFont="1">
      <alignment/>
      <protection/>
    </xf>
    <xf numFmtId="0" fontId="7" fillId="0" borderId="0" xfId="19" applyFont="1" applyFill="1" applyBorder="1" applyAlignment="1">
      <alignment horizontal="center"/>
      <protection/>
    </xf>
    <xf numFmtId="3" fontId="7" fillId="0" borderId="0" xfId="19" applyNumberFormat="1" applyFont="1">
      <alignment/>
      <protection/>
    </xf>
    <xf numFmtId="37" fontId="12" fillId="0" borderId="0" xfId="0" applyFont="1" applyAlignment="1" applyProtection="1">
      <alignment horizontal="left"/>
      <protection/>
    </xf>
    <xf numFmtId="37" fontId="13" fillId="0" borderId="0" xfId="0" applyFont="1" applyAlignment="1" applyProtection="1">
      <alignment horizontal="left"/>
      <protection/>
    </xf>
    <xf numFmtId="37" fontId="8" fillId="0" borderId="0" xfId="0" applyFont="1" applyAlignment="1">
      <alignment/>
    </xf>
    <xf numFmtId="37" fontId="1" fillId="0" borderId="13" xfId="0" applyFont="1" applyBorder="1" applyAlignment="1" applyProtection="1">
      <alignment horizontal="centerContinuous"/>
      <protection/>
    </xf>
    <xf numFmtId="37" fontId="1" fillId="0" borderId="14" xfId="0" applyFont="1" applyBorder="1" applyAlignment="1" applyProtection="1">
      <alignment horizontal="centerContinuous"/>
      <protection/>
    </xf>
    <xf numFmtId="37" fontId="1" fillId="0" borderId="15" xfId="0" applyFont="1" applyBorder="1" applyAlignment="1" applyProtection="1">
      <alignment horizontal="centerContinuous"/>
      <protection/>
    </xf>
    <xf numFmtId="0" fontId="1" fillId="0" borderId="0" xfId="19" applyFont="1" applyAlignment="1" quotePrefix="1">
      <alignment horizontal="center"/>
      <protection/>
    </xf>
    <xf numFmtId="3" fontId="1" fillId="0" borderId="0" xfId="19" applyNumberFormat="1" applyFont="1" applyFill="1">
      <alignment/>
      <protection/>
    </xf>
    <xf numFmtId="37" fontId="1" fillId="0" borderId="0" xfId="0" applyFont="1" applyAlignment="1">
      <alignment horizontal="centerContinuous"/>
    </xf>
    <xf numFmtId="0" fontId="1" fillId="0" borderId="0" xfId="19" applyFont="1" applyAlignment="1">
      <alignment horizontal="center"/>
      <protection/>
    </xf>
    <xf numFmtId="3" fontId="1" fillId="0" borderId="0" xfId="19" applyNumberFormat="1" applyFont="1" applyFill="1" applyAlignment="1">
      <alignment horizontal="right"/>
      <protection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3" fontId="1" fillId="0" borderId="13" xfId="19" applyNumberFormat="1" applyFont="1" applyFill="1" applyBorder="1">
      <alignment/>
      <protection/>
    </xf>
    <xf numFmtId="37" fontId="1" fillId="0" borderId="14" xfId="0" applyFont="1" applyBorder="1" applyAlignment="1">
      <alignment/>
    </xf>
    <xf numFmtId="3" fontId="1" fillId="0" borderId="14" xfId="19" applyNumberFormat="1" applyFont="1" applyFill="1" applyBorder="1">
      <alignment/>
      <protection/>
    </xf>
    <xf numFmtId="3" fontId="1" fillId="0" borderId="16" xfId="19" applyNumberFormat="1" applyFont="1" applyFill="1" applyBorder="1">
      <alignment/>
      <protection/>
    </xf>
    <xf numFmtId="37" fontId="1" fillId="0" borderId="13" xfId="0" applyFont="1" applyBorder="1" applyAlignment="1">
      <alignment/>
    </xf>
    <xf numFmtId="37" fontId="1" fillId="0" borderId="14" xfId="0" applyFont="1" applyFill="1" applyBorder="1" applyAlignment="1">
      <alignment/>
    </xf>
    <xf numFmtId="37" fontId="1" fillId="0" borderId="15" xfId="0" applyFont="1" applyFill="1" applyBorder="1" applyAlignment="1">
      <alignment/>
    </xf>
    <xf numFmtId="3" fontId="1" fillId="0" borderId="0" xfId="19" applyNumberFormat="1" applyFont="1" applyFill="1" applyBorder="1">
      <alignment/>
      <protection/>
    </xf>
    <xf numFmtId="3" fontId="1" fillId="0" borderId="17" xfId="19" applyNumberFormat="1" applyFont="1" applyFill="1" applyBorder="1">
      <alignment/>
      <protection/>
    </xf>
    <xf numFmtId="3" fontId="1" fillId="0" borderId="18" xfId="19" applyNumberFormat="1" applyFont="1" applyFill="1" applyBorder="1">
      <alignment/>
      <protection/>
    </xf>
    <xf numFmtId="39" fontId="1" fillId="0" borderId="0" xfId="0" applyNumberFormat="1" applyFont="1" applyBorder="1" applyAlignment="1">
      <alignment/>
    </xf>
    <xf numFmtId="3" fontId="1" fillId="0" borderId="10" xfId="19" applyNumberFormat="1" applyFont="1" applyFill="1" applyBorder="1">
      <alignment/>
      <protection/>
    </xf>
    <xf numFmtId="37" fontId="1" fillId="0" borderId="10" xfId="0" applyFont="1" applyFill="1" applyBorder="1" applyAlignment="1">
      <alignment/>
    </xf>
    <xf numFmtId="4" fontId="1" fillId="0" borderId="10" xfId="19" applyNumberFormat="1" applyFont="1" applyFill="1" applyBorder="1">
      <alignment/>
      <protection/>
    </xf>
    <xf numFmtId="39" fontId="1" fillId="0" borderId="10" xfId="0" applyNumberFormat="1" applyFont="1" applyBorder="1" applyAlignment="1">
      <alignment/>
    </xf>
    <xf numFmtId="0" fontId="1" fillId="0" borderId="0" xfId="19" applyFont="1" applyFill="1">
      <alignment/>
      <protection/>
    </xf>
    <xf numFmtId="37" fontId="12" fillId="0" borderId="0" xfId="0" applyFont="1" applyAlignment="1">
      <alignment/>
    </xf>
    <xf numFmtId="37" fontId="1" fillId="0" borderId="0" xfId="0" applyFont="1" applyAlignment="1" applyProtection="1">
      <alignment horizontal="left"/>
      <protection/>
    </xf>
    <xf numFmtId="37" fontId="14" fillId="0" borderId="0" xfId="0" applyFont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applyProtection="1">
      <alignment horizontal="center"/>
      <protection/>
    </xf>
    <xf numFmtId="37" fontId="1" fillId="0" borderId="0" xfId="0" applyFont="1" applyAlignment="1" applyProtection="1">
      <alignment/>
      <protection/>
    </xf>
    <xf numFmtId="37" fontId="1" fillId="0" borderId="0" xfId="0" applyFont="1" applyAlignment="1" applyProtection="1" quotePrefix="1">
      <alignment horizontal="right"/>
      <protection/>
    </xf>
    <xf numFmtId="37" fontId="1" fillId="0" borderId="0" xfId="0" applyFont="1" applyAlignment="1" applyProtection="1">
      <alignment horizontal="right"/>
      <protection/>
    </xf>
    <xf numFmtId="37" fontId="1" fillId="0" borderId="19" xfId="0" applyFont="1" applyBorder="1" applyAlignment="1" applyProtection="1">
      <alignment/>
      <protection/>
    </xf>
    <xf numFmtId="37" fontId="1" fillId="0" borderId="0" xfId="0" applyFont="1" applyBorder="1" applyAlignment="1" applyProtection="1">
      <alignment/>
      <protection/>
    </xf>
    <xf numFmtId="37" fontId="15" fillId="0" borderId="0" xfId="0" applyFont="1" applyAlignment="1" applyProtection="1">
      <alignment horizontal="left"/>
      <protection/>
    </xf>
    <xf numFmtId="37" fontId="15" fillId="0" borderId="0" xfId="0" applyFont="1" applyAlignment="1">
      <alignment/>
    </xf>
    <xf numFmtId="37" fontId="1" fillId="0" borderId="0" xfId="0" applyFont="1" applyAlignment="1">
      <alignment horizontal="left"/>
    </xf>
    <xf numFmtId="37" fontId="14" fillId="0" borderId="0" xfId="0" applyFont="1" applyAlignment="1">
      <alignment horizontal="centerContinuous"/>
    </xf>
    <xf numFmtId="37" fontId="1" fillId="0" borderId="0" xfId="0" applyFont="1" applyAlignment="1" quotePrefix="1">
      <alignment/>
    </xf>
    <xf numFmtId="37" fontId="1" fillId="0" borderId="15" xfId="0" applyFont="1" applyBorder="1" applyAlignment="1">
      <alignment/>
    </xf>
    <xf numFmtId="37" fontId="1" fillId="0" borderId="16" xfId="0" applyFont="1" applyBorder="1" applyAlignment="1">
      <alignment/>
    </xf>
    <xf numFmtId="37" fontId="1" fillId="0" borderId="20" xfId="0" applyFont="1" applyBorder="1" applyAlignment="1">
      <alignment/>
    </xf>
    <xf numFmtId="37" fontId="16" fillId="0" borderId="0" xfId="0" applyFont="1" applyAlignment="1">
      <alignment/>
    </xf>
    <xf numFmtId="37" fontId="16" fillId="0" borderId="0" xfId="0" applyFont="1" applyAlignment="1" applyProtection="1">
      <alignment horizontal="center"/>
      <protection/>
    </xf>
    <xf numFmtId="37" fontId="1" fillId="0" borderId="21" xfId="0" applyFont="1" applyBorder="1" applyAlignment="1" applyProtection="1">
      <alignment/>
      <protection/>
    </xf>
    <xf numFmtId="37" fontId="1" fillId="0" borderId="0" xfId="0" applyFont="1" applyAlignment="1" applyProtection="1" quotePrefix="1">
      <alignment horizontal="left"/>
      <protection/>
    </xf>
    <xf numFmtId="37" fontId="1" fillId="0" borderId="0" xfId="0" applyFont="1" applyAlignment="1">
      <alignment/>
    </xf>
    <xf numFmtId="0" fontId="1" fillId="0" borderId="0" xfId="19" applyFont="1" applyAlignment="1">
      <alignment/>
      <protection/>
    </xf>
    <xf numFmtId="37" fontId="3" fillId="0" borderId="0" xfId="0" applyFont="1" applyAlignment="1">
      <alignment horizontal="center"/>
    </xf>
    <xf numFmtId="37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BS (2)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451"/>
  <sheetViews>
    <sheetView tabSelected="1" workbookViewId="0" topLeftCell="A191">
      <selection activeCell="G1251" sqref="G1251"/>
    </sheetView>
  </sheetViews>
  <sheetFormatPr defaultColWidth="9.7109375" defaultRowHeight="12.75"/>
  <cols>
    <col min="1" max="1" width="3.57421875" style="0" customWidth="1"/>
    <col min="2" max="2" width="5.7109375" style="0" customWidth="1"/>
    <col min="3" max="3" width="10.7109375" style="0" customWidth="1"/>
    <col min="5" max="5" width="10.421875" style="0" customWidth="1"/>
    <col min="6" max="6" width="14.28125" style="0" customWidth="1"/>
    <col min="7" max="7" width="4.421875" style="0" customWidth="1"/>
    <col min="8" max="8" width="12.57421875" style="0" customWidth="1"/>
    <col min="9" max="9" width="4.8515625" style="0" customWidth="1"/>
    <col min="10" max="10" width="14.28125" style="0" customWidth="1"/>
    <col min="11" max="11" width="12.8515625" style="0" customWidth="1"/>
    <col min="12" max="12" width="3.8515625" style="0" customWidth="1"/>
  </cols>
  <sheetData>
    <row r="1" spans="1:17" ht="12.75" customHeight="1">
      <c r="A1" s="68" t="s">
        <v>86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15" customHeight="1">
      <c r="A2" s="69" t="s">
        <v>131</v>
      </c>
      <c r="B2" s="53"/>
      <c r="C2" s="54"/>
      <c r="D2" s="54"/>
      <c r="E2" s="54"/>
      <c r="F2" s="55"/>
      <c r="G2" s="55"/>
      <c r="H2" s="56"/>
      <c r="I2" s="63"/>
      <c r="J2" s="70"/>
      <c r="K2" s="53"/>
      <c r="L2" s="53"/>
      <c r="M2" s="53"/>
      <c r="N2" s="53"/>
      <c r="O2" s="53"/>
      <c r="P2" s="53"/>
      <c r="Q2" s="53"/>
    </row>
    <row r="3" spans="1:17" ht="12.75" customHeight="1">
      <c r="A3" s="68" t="s">
        <v>52</v>
      </c>
      <c r="B3" s="53"/>
      <c r="C3" s="57"/>
      <c r="D3" s="57"/>
      <c r="E3" s="57"/>
      <c r="F3" s="55"/>
      <c r="G3" s="55"/>
      <c r="H3" s="56"/>
      <c r="I3" s="63"/>
      <c r="J3" s="53"/>
      <c r="K3" s="53"/>
      <c r="L3" s="53"/>
      <c r="M3" s="53"/>
      <c r="N3" s="53"/>
      <c r="O3" s="53"/>
      <c r="P3" s="53"/>
      <c r="Q3" s="53"/>
    </row>
    <row r="4" spans="1:17" ht="12.75" customHeight="1">
      <c r="A4" s="68" t="s">
        <v>53</v>
      </c>
      <c r="B4" s="58"/>
      <c r="C4" s="58"/>
      <c r="D4" s="58"/>
      <c r="E4" s="58"/>
      <c r="F4" s="58"/>
      <c r="G4" s="58"/>
      <c r="H4" s="59"/>
      <c r="I4" s="63"/>
      <c r="J4" s="53"/>
      <c r="K4" s="53"/>
      <c r="L4" s="53"/>
      <c r="M4" s="53"/>
      <c r="N4" s="53"/>
      <c r="O4" s="53"/>
      <c r="P4" s="53"/>
      <c r="Q4" s="53"/>
    </row>
    <row r="5" spans="1:17" ht="9.75" customHeight="1">
      <c r="A5" s="60"/>
      <c r="B5" s="55"/>
      <c r="C5" s="55"/>
      <c r="D5" s="55"/>
      <c r="E5" s="55"/>
      <c r="F5" s="55"/>
      <c r="G5" s="55"/>
      <c r="H5" s="61"/>
      <c r="I5" s="63"/>
      <c r="J5" s="53"/>
      <c r="K5" s="53"/>
      <c r="L5" s="53"/>
      <c r="M5" s="53"/>
      <c r="N5" s="53"/>
      <c r="O5" s="53"/>
      <c r="P5" s="53"/>
      <c r="Q5" s="53"/>
    </row>
    <row r="6" spans="1:17" ht="12" customHeight="1">
      <c r="A6" s="62" t="s">
        <v>181</v>
      </c>
      <c r="B6" s="63"/>
      <c r="C6" s="63"/>
      <c r="D6" s="63"/>
      <c r="E6" s="63"/>
      <c r="F6" s="63"/>
      <c r="G6" s="63"/>
      <c r="H6" s="71" t="s">
        <v>54</v>
      </c>
      <c r="I6" s="63"/>
      <c r="J6" s="71" t="s">
        <v>54</v>
      </c>
      <c r="K6" s="53"/>
      <c r="L6" s="53"/>
      <c r="M6" s="53"/>
      <c r="N6" s="53"/>
      <c r="O6" s="53"/>
      <c r="P6" s="53"/>
      <c r="Q6" s="53"/>
    </row>
    <row r="7" spans="1:17" ht="12" customHeight="1">
      <c r="A7" s="62"/>
      <c r="B7" s="55"/>
      <c r="C7" s="55"/>
      <c r="D7" s="55"/>
      <c r="E7" s="55"/>
      <c r="F7" s="55"/>
      <c r="G7" s="55"/>
      <c r="H7" s="72" t="s">
        <v>55</v>
      </c>
      <c r="I7" s="63"/>
      <c r="J7" s="72" t="s">
        <v>9</v>
      </c>
      <c r="K7" s="53"/>
      <c r="L7" s="53"/>
      <c r="M7" s="53"/>
      <c r="N7" s="53"/>
      <c r="O7" s="53"/>
      <c r="P7" s="53"/>
      <c r="Q7" s="53"/>
    </row>
    <row r="8" spans="1:17" ht="12" customHeight="1">
      <c r="A8" s="64"/>
      <c r="B8" s="55"/>
      <c r="C8" s="55"/>
      <c r="D8" s="55"/>
      <c r="E8" s="55"/>
      <c r="F8" s="65"/>
      <c r="G8" s="65"/>
      <c r="H8" s="72" t="s">
        <v>8</v>
      </c>
      <c r="I8" s="63"/>
      <c r="J8" s="72" t="s">
        <v>56</v>
      </c>
      <c r="K8" s="53"/>
      <c r="L8" s="53"/>
      <c r="M8" s="53"/>
      <c r="N8" s="53"/>
      <c r="O8" s="53"/>
      <c r="P8" s="53"/>
      <c r="Q8" s="53"/>
    </row>
    <row r="9" spans="1:17" ht="12" customHeight="1">
      <c r="A9" s="64"/>
      <c r="B9" s="55"/>
      <c r="C9" s="55"/>
      <c r="D9" s="55"/>
      <c r="E9" s="55"/>
      <c r="F9" s="65"/>
      <c r="G9" s="65"/>
      <c r="H9" s="72" t="s">
        <v>11</v>
      </c>
      <c r="I9" s="63"/>
      <c r="J9" s="72" t="s">
        <v>57</v>
      </c>
      <c r="K9" s="53"/>
      <c r="L9" s="53"/>
      <c r="M9" s="53"/>
      <c r="N9" s="53"/>
      <c r="O9" s="53"/>
      <c r="P9" s="53"/>
      <c r="Q9" s="53"/>
    </row>
    <row r="10" spans="1:17" ht="12" customHeight="1">
      <c r="A10" s="64"/>
      <c r="B10" s="55"/>
      <c r="C10" s="55"/>
      <c r="D10" s="55"/>
      <c r="E10" s="55"/>
      <c r="F10" s="65"/>
      <c r="G10" s="65"/>
      <c r="H10" s="72" t="s">
        <v>161</v>
      </c>
      <c r="I10" s="63"/>
      <c r="J10" s="72" t="s">
        <v>108</v>
      </c>
      <c r="K10" s="53"/>
      <c r="L10" s="53"/>
      <c r="M10" s="53"/>
      <c r="N10" s="53"/>
      <c r="O10" s="53"/>
      <c r="P10" s="53"/>
      <c r="Q10" s="53"/>
    </row>
    <row r="11" spans="1:17" ht="12" customHeight="1">
      <c r="A11" s="64"/>
      <c r="B11" s="55"/>
      <c r="C11" s="55"/>
      <c r="D11" s="55"/>
      <c r="E11" s="55"/>
      <c r="F11" s="65"/>
      <c r="G11" s="65"/>
      <c r="H11" s="73" t="s">
        <v>16</v>
      </c>
      <c r="I11" s="63"/>
      <c r="J11" s="73" t="s">
        <v>16</v>
      </c>
      <c r="K11" s="53"/>
      <c r="L11" s="53"/>
      <c r="M11" s="53"/>
      <c r="N11" s="53"/>
      <c r="O11" s="53"/>
      <c r="P11" s="53"/>
      <c r="Q11" s="53"/>
    </row>
    <row r="12" spans="1:17" ht="9.75" customHeight="1">
      <c r="A12" s="64"/>
      <c r="B12" s="55"/>
      <c r="C12" s="55"/>
      <c r="D12" s="55"/>
      <c r="E12" s="55"/>
      <c r="F12" s="65"/>
      <c r="G12" s="65"/>
      <c r="H12" s="53"/>
      <c r="I12" s="63"/>
      <c r="J12" s="53"/>
      <c r="K12" s="53"/>
      <c r="L12" s="53"/>
      <c r="M12" s="53"/>
      <c r="N12" s="53"/>
      <c r="O12" s="53"/>
      <c r="P12" s="53"/>
      <c r="Q12" s="53"/>
    </row>
    <row r="13" spans="1:17" ht="9.75" customHeight="1">
      <c r="A13" s="64"/>
      <c r="B13" s="55"/>
      <c r="C13" s="55"/>
      <c r="D13" s="55"/>
      <c r="E13" s="55"/>
      <c r="F13" s="55"/>
      <c r="G13" s="55"/>
      <c r="H13" s="66"/>
      <c r="I13" s="63"/>
      <c r="J13" s="53"/>
      <c r="K13" s="53"/>
      <c r="L13" s="53"/>
      <c r="M13" s="53"/>
      <c r="N13" s="53"/>
      <c r="O13" s="53"/>
      <c r="P13" s="53"/>
      <c r="Q13" s="53"/>
    </row>
    <row r="14" spans="1:17" ht="12" customHeight="1">
      <c r="A14" s="74">
        <v>1</v>
      </c>
      <c r="B14" s="63" t="s">
        <v>182</v>
      </c>
      <c r="C14" s="63"/>
      <c r="D14" s="63"/>
      <c r="E14" s="55"/>
      <c r="F14" s="67"/>
      <c r="G14" s="67"/>
      <c r="H14" s="75">
        <f>26449+31797</f>
        <v>58246</v>
      </c>
      <c r="I14" s="63"/>
      <c r="J14" s="53">
        <f>19374+31797</f>
        <v>51171</v>
      </c>
      <c r="K14" s="76"/>
      <c r="L14" s="53"/>
      <c r="M14" s="53"/>
      <c r="N14" s="53"/>
      <c r="O14" s="53"/>
      <c r="P14" s="53"/>
      <c r="Q14" s="53"/>
    </row>
    <row r="15" spans="1:17" ht="9.75" customHeight="1">
      <c r="A15" s="74"/>
      <c r="B15" s="63"/>
      <c r="C15" s="63"/>
      <c r="D15" s="63"/>
      <c r="E15" s="55"/>
      <c r="F15" s="67"/>
      <c r="G15" s="67"/>
      <c r="H15" s="75"/>
      <c r="I15" s="63"/>
      <c r="J15" s="53"/>
      <c r="K15" s="76"/>
      <c r="L15" s="53"/>
      <c r="M15" s="53"/>
      <c r="N15" s="53"/>
      <c r="O15" s="53"/>
      <c r="P15" s="53"/>
      <c r="Q15" s="53"/>
    </row>
    <row r="16" spans="1:17" ht="12" customHeight="1">
      <c r="A16" s="77">
        <v>2</v>
      </c>
      <c r="B16" s="63" t="s">
        <v>183</v>
      </c>
      <c r="C16" s="63"/>
      <c r="D16" s="63"/>
      <c r="E16" s="55"/>
      <c r="F16" s="67"/>
      <c r="G16" s="67"/>
      <c r="H16" s="78">
        <v>19482</v>
      </c>
      <c r="I16" s="63"/>
      <c r="J16" s="53">
        <v>19482</v>
      </c>
      <c r="K16" s="76"/>
      <c r="L16" s="53"/>
      <c r="M16" s="53"/>
      <c r="N16" s="53"/>
      <c r="O16" s="53"/>
      <c r="P16" s="53"/>
      <c r="Q16" s="53"/>
    </row>
    <row r="17" spans="1:17" ht="9.75" customHeight="1">
      <c r="A17" s="77"/>
      <c r="B17" s="63"/>
      <c r="C17" s="63"/>
      <c r="D17" s="63"/>
      <c r="E17" s="55"/>
      <c r="F17" s="67"/>
      <c r="G17" s="67"/>
      <c r="H17" s="78"/>
      <c r="I17" s="63"/>
      <c r="J17" s="53"/>
      <c r="K17" s="76"/>
      <c r="L17" s="53"/>
      <c r="M17" s="53"/>
      <c r="N17" s="53"/>
      <c r="O17" s="53"/>
      <c r="P17" s="53"/>
      <c r="Q17" s="53"/>
    </row>
    <row r="18" spans="1:17" ht="12" customHeight="1">
      <c r="A18" s="77">
        <v>3</v>
      </c>
      <c r="B18" s="63" t="s">
        <v>184</v>
      </c>
      <c r="C18" s="63"/>
      <c r="D18" s="63"/>
      <c r="E18" s="55"/>
      <c r="F18" s="67"/>
      <c r="G18" s="67"/>
      <c r="H18" s="75">
        <v>0</v>
      </c>
      <c r="I18" s="63"/>
      <c r="J18" s="79">
        <v>0</v>
      </c>
      <c r="K18" s="53"/>
      <c r="L18" s="53"/>
      <c r="M18" s="53"/>
      <c r="N18" s="53"/>
      <c r="O18" s="53"/>
      <c r="P18" s="53"/>
      <c r="Q18" s="53"/>
    </row>
    <row r="19" spans="1:17" ht="9.75" customHeight="1">
      <c r="A19" s="77"/>
      <c r="B19" s="63"/>
      <c r="C19" s="63"/>
      <c r="D19" s="63"/>
      <c r="E19" s="55"/>
      <c r="F19" s="67"/>
      <c r="G19" s="67"/>
      <c r="H19" s="75"/>
      <c r="I19" s="63"/>
      <c r="J19" s="79"/>
      <c r="K19" s="53"/>
      <c r="L19" s="53"/>
      <c r="M19" s="53"/>
      <c r="N19" s="53"/>
      <c r="O19" s="53"/>
      <c r="P19" s="53"/>
      <c r="Q19" s="53"/>
    </row>
    <row r="20" spans="1:17" ht="12" customHeight="1">
      <c r="A20" s="77">
        <v>4</v>
      </c>
      <c r="B20" s="63" t="s">
        <v>190</v>
      </c>
      <c r="C20" s="63"/>
      <c r="D20" s="63"/>
      <c r="E20" s="55"/>
      <c r="F20" s="67"/>
      <c r="G20" s="67"/>
      <c r="H20" s="75">
        <v>0</v>
      </c>
      <c r="I20" s="63"/>
      <c r="J20" s="79">
        <v>0</v>
      </c>
      <c r="K20" s="53"/>
      <c r="L20" s="53"/>
      <c r="M20" s="53"/>
      <c r="N20" s="53"/>
      <c r="O20" s="53"/>
      <c r="P20" s="53"/>
      <c r="Q20" s="53"/>
    </row>
    <row r="21" spans="1:17" ht="9.75" customHeight="1">
      <c r="A21" s="77"/>
      <c r="B21" s="63"/>
      <c r="C21" s="63"/>
      <c r="D21" s="63"/>
      <c r="E21" s="55"/>
      <c r="F21" s="67"/>
      <c r="G21" s="67"/>
      <c r="H21" s="75"/>
      <c r="I21" s="63"/>
      <c r="J21" s="79"/>
      <c r="K21" s="53"/>
      <c r="L21" s="53"/>
      <c r="M21" s="53"/>
      <c r="N21" s="53"/>
      <c r="O21" s="53"/>
      <c r="P21" s="53"/>
      <c r="Q21" s="53"/>
    </row>
    <row r="22" spans="1:17" ht="12" customHeight="1">
      <c r="A22" s="77">
        <v>5</v>
      </c>
      <c r="B22" s="63" t="s">
        <v>185</v>
      </c>
      <c r="C22" s="63"/>
      <c r="D22" s="63"/>
      <c r="E22" s="55"/>
      <c r="F22" s="67"/>
      <c r="G22" s="67"/>
      <c r="H22" s="75">
        <v>0</v>
      </c>
      <c r="I22" s="63"/>
      <c r="J22" s="79">
        <v>0</v>
      </c>
      <c r="K22" s="53"/>
      <c r="L22" s="53"/>
      <c r="M22" s="53"/>
      <c r="N22" s="53"/>
      <c r="O22" s="53"/>
      <c r="P22" s="53"/>
      <c r="Q22" s="53"/>
    </row>
    <row r="23" spans="1:17" ht="9.75" customHeight="1">
      <c r="A23" s="77"/>
      <c r="B23" s="63"/>
      <c r="C23" s="63"/>
      <c r="D23" s="63"/>
      <c r="E23" s="55"/>
      <c r="F23" s="67"/>
      <c r="G23" s="67"/>
      <c r="H23" s="75"/>
      <c r="I23" s="63"/>
      <c r="J23" s="79"/>
      <c r="K23" s="53"/>
      <c r="L23" s="53"/>
      <c r="M23" s="53"/>
      <c r="N23" s="53"/>
      <c r="O23" s="53"/>
      <c r="P23" s="53"/>
      <c r="Q23" s="53"/>
    </row>
    <row r="24" spans="1:17" ht="12" customHeight="1">
      <c r="A24" s="77">
        <v>6</v>
      </c>
      <c r="B24" s="63" t="s">
        <v>186</v>
      </c>
      <c r="C24" s="63"/>
      <c r="D24" s="63"/>
      <c r="E24" s="55"/>
      <c r="F24" s="67"/>
      <c r="G24" s="67"/>
      <c r="H24" s="75">
        <v>0</v>
      </c>
      <c r="I24" s="63"/>
      <c r="J24" s="79">
        <v>0</v>
      </c>
      <c r="K24" s="53"/>
      <c r="L24" s="53"/>
      <c r="M24" s="53"/>
      <c r="N24" s="53"/>
      <c r="O24" s="53"/>
      <c r="P24" s="53"/>
      <c r="Q24" s="53"/>
    </row>
    <row r="25" spans="1:17" ht="9.75" customHeight="1">
      <c r="A25" s="77"/>
      <c r="B25" s="63"/>
      <c r="C25" s="63"/>
      <c r="D25" s="63"/>
      <c r="E25" s="55"/>
      <c r="F25" s="67"/>
      <c r="G25" s="67"/>
      <c r="H25" s="75"/>
      <c r="I25" s="63"/>
      <c r="J25" s="79"/>
      <c r="K25" s="53"/>
      <c r="L25" s="53"/>
      <c r="M25" s="53"/>
      <c r="N25" s="53"/>
      <c r="O25" s="53"/>
      <c r="P25" s="53"/>
      <c r="Q25" s="53"/>
    </row>
    <row r="26" spans="1:17" ht="12" customHeight="1">
      <c r="A26" s="77">
        <v>7</v>
      </c>
      <c r="B26" s="63" t="s">
        <v>189</v>
      </c>
      <c r="C26" s="63"/>
      <c r="D26" s="63"/>
      <c r="E26" s="55"/>
      <c r="F26" s="67"/>
      <c r="G26" s="67"/>
      <c r="H26" s="75"/>
      <c r="I26" s="63"/>
      <c r="J26" s="79"/>
      <c r="K26" s="53"/>
      <c r="L26" s="53"/>
      <c r="M26" s="53"/>
      <c r="N26" s="53"/>
      <c r="O26" s="53"/>
      <c r="P26" s="53"/>
      <c r="Q26" s="53"/>
    </row>
    <row r="27" spans="1:17" ht="12" customHeight="1">
      <c r="A27" s="77"/>
      <c r="B27" s="63"/>
      <c r="C27" s="63" t="s">
        <v>88</v>
      </c>
      <c r="D27" s="63"/>
      <c r="E27" s="55"/>
      <c r="F27" s="67"/>
      <c r="G27" s="67"/>
      <c r="H27" s="75">
        <v>19682</v>
      </c>
      <c r="I27" s="63"/>
      <c r="J27" s="79">
        <v>25596</v>
      </c>
      <c r="K27" s="53"/>
      <c r="L27" s="53"/>
      <c r="M27" s="53"/>
      <c r="N27" s="53"/>
      <c r="O27" s="53"/>
      <c r="P27" s="53"/>
      <c r="Q27" s="53"/>
    </row>
    <row r="28" spans="1:17" ht="9.75" customHeight="1">
      <c r="A28" s="77"/>
      <c r="B28" s="63"/>
      <c r="C28" s="63"/>
      <c r="D28" s="63"/>
      <c r="E28" s="55"/>
      <c r="F28" s="67"/>
      <c r="G28" s="67"/>
      <c r="H28" s="75"/>
      <c r="I28" s="63"/>
      <c r="J28" s="80"/>
      <c r="K28" s="53"/>
      <c r="L28" s="53"/>
      <c r="M28" s="53"/>
      <c r="N28" s="53"/>
      <c r="O28" s="53"/>
      <c r="P28" s="53"/>
      <c r="Q28" s="53"/>
    </row>
    <row r="29" spans="1:17" ht="12" customHeight="1">
      <c r="A29" s="77">
        <v>8</v>
      </c>
      <c r="B29" s="63" t="s">
        <v>89</v>
      </c>
      <c r="C29" s="63"/>
      <c r="D29" s="63"/>
      <c r="E29" s="55"/>
      <c r="F29" s="67"/>
      <c r="G29" s="67"/>
      <c r="H29" s="81"/>
      <c r="I29" s="63"/>
      <c r="J29" s="82"/>
      <c r="K29" s="53"/>
      <c r="L29" s="53"/>
      <c r="M29" s="53"/>
      <c r="N29" s="53"/>
      <c r="O29" s="53"/>
      <c r="P29" s="53"/>
      <c r="Q29" s="53"/>
    </row>
    <row r="30" spans="1:17" ht="12" customHeight="1">
      <c r="A30" s="77"/>
      <c r="B30" s="63"/>
      <c r="C30" s="63" t="s">
        <v>198</v>
      </c>
      <c r="D30" s="63"/>
      <c r="E30" s="55"/>
      <c r="F30" s="67"/>
      <c r="G30" s="67"/>
      <c r="H30" s="83">
        <v>188716</v>
      </c>
      <c r="I30" s="63"/>
      <c r="J30" s="82">
        <v>191370</v>
      </c>
      <c r="K30" s="53"/>
      <c r="L30" s="53"/>
      <c r="M30" s="53"/>
      <c r="N30" s="53"/>
      <c r="O30" s="53"/>
      <c r="P30" s="53"/>
      <c r="Q30" s="53"/>
    </row>
    <row r="31" spans="1:17" ht="12" customHeight="1">
      <c r="A31" s="77"/>
      <c r="B31" s="63"/>
      <c r="C31" s="63" t="s">
        <v>58</v>
      </c>
      <c r="D31" s="63"/>
      <c r="E31" s="55"/>
      <c r="F31" s="67"/>
      <c r="G31" s="67"/>
      <c r="H31" s="83">
        <v>74559</v>
      </c>
      <c r="I31" s="63"/>
      <c r="J31" s="82">
        <v>77114</v>
      </c>
      <c r="K31" s="53"/>
      <c r="L31" s="53"/>
      <c r="M31" s="53"/>
      <c r="N31" s="53"/>
      <c r="O31" s="53"/>
      <c r="P31" s="53"/>
      <c r="Q31" s="53"/>
    </row>
    <row r="32" spans="1:17" ht="12" customHeight="1">
      <c r="A32" s="77"/>
      <c r="B32" s="63"/>
      <c r="C32" s="63" t="s">
        <v>109</v>
      </c>
      <c r="D32" s="63"/>
      <c r="E32" s="55"/>
      <c r="F32" s="67"/>
      <c r="G32" s="67"/>
      <c r="H32" s="83">
        <v>1241</v>
      </c>
      <c r="I32" s="63"/>
      <c r="J32" s="82">
        <v>386</v>
      </c>
      <c r="K32" s="53"/>
      <c r="L32" s="53"/>
      <c r="M32" s="53"/>
      <c r="N32" s="53"/>
      <c r="O32" s="53"/>
      <c r="P32" s="53"/>
      <c r="Q32" s="53"/>
    </row>
    <row r="33" spans="1:17" ht="12" customHeight="1">
      <c r="A33" s="77"/>
      <c r="B33" s="63"/>
      <c r="C33" s="63" t="s">
        <v>87</v>
      </c>
      <c r="D33" s="63"/>
      <c r="E33" s="55"/>
      <c r="F33" s="67"/>
      <c r="G33" s="67"/>
      <c r="H33" s="83">
        <v>52935</v>
      </c>
      <c r="I33" s="63"/>
      <c r="J33" s="82">
        <v>53710</v>
      </c>
      <c r="K33" s="53"/>
      <c r="L33" s="53"/>
      <c r="M33" s="53"/>
      <c r="N33" s="53"/>
      <c r="O33" s="53"/>
      <c r="P33" s="53"/>
      <c r="Q33" s="53"/>
    </row>
    <row r="34" spans="1:17" ht="12" customHeight="1">
      <c r="A34" s="77"/>
      <c r="B34" s="63"/>
      <c r="C34" s="63" t="s">
        <v>199</v>
      </c>
      <c r="D34" s="63"/>
      <c r="E34" s="55"/>
      <c r="F34" s="67"/>
      <c r="G34" s="67"/>
      <c r="H34" s="83">
        <v>470</v>
      </c>
      <c r="I34" s="63"/>
      <c r="J34" s="82">
        <v>4608</v>
      </c>
      <c r="K34" s="53"/>
      <c r="L34" s="53"/>
      <c r="M34" s="53"/>
      <c r="N34" s="53"/>
      <c r="O34" s="53"/>
      <c r="P34" s="53"/>
      <c r="Q34" s="53"/>
    </row>
    <row r="35" spans="1:17" ht="12" customHeight="1">
      <c r="A35" s="77"/>
      <c r="B35" s="63"/>
      <c r="C35" s="63" t="s">
        <v>200</v>
      </c>
      <c r="D35" s="63"/>
      <c r="E35" s="55"/>
      <c r="F35" s="67"/>
      <c r="G35" s="67"/>
      <c r="H35" s="83">
        <v>13623</v>
      </c>
      <c r="I35" s="63"/>
      <c r="J35" s="82">
        <v>10568</v>
      </c>
      <c r="K35" s="53"/>
      <c r="L35" s="53"/>
      <c r="M35" s="53"/>
      <c r="N35" s="53"/>
      <c r="O35" s="53"/>
      <c r="P35" s="53"/>
      <c r="Q35" s="53"/>
    </row>
    <row r="36" spans="1:17" ht="12" customHeight="1">
      <c r="A36" s="77"/>
      <c r="B36" s="63"/>
      <c r="C36" s="63" t="s">
        <v>201</v>
      </c>
      <c r="D36" s="63"/>
      <c r="E36" s="55"/>
      <c r="F36" s="67"/>
      <c r="G36" s="67"/>
      <c r="H36" s="83">
        <v>20</v>
      </c>
      <c r="I36" s="63"/>
      <c r="J36" s="82">
        <v>26</v>
      </c>
      <c r="K36" s="53"/>
      <c r="L36" s="53"/>
      <c r="M36" s="53"/>
      <c r="N36" s="53"/>
      <c r="O36" s="53"/>
      <c r="P36" s="53"/>
      <c r="Q36" s="53"/>
    </row>
    <row r="37" spans="1:17" ht="12" customHeight="1">
      <c r="A37" s="77"/>
      <c r="B37" s="63"/>
      <c r="C37" s="63" t="s">
        <v>187</v>
      </c>
      <c r="D37" s="63"/>
      <c r="E37" s="55"/>
      <c r="F37" s="67"/>
      <c r="G37" s="67"/>
      <c r="H37" s="83">
        <v>2000</v>
      </c>
      <c r="I37" s="63"/>
      <c r="J37" s="82">
        <v>3642</v>
      </c>
      <c r="K37" s="53"/>
      <c r="L37" s="53"/>
      <c r="M37" s="53"/>
      <c r="N37" s="53"/>
      <c r="O37" s="53"/>
      <c r="P37" s="53"/>
      <c r="Q37" s="53"/>
    </row>
    <row r="38" spans="1:17" ht="12" customHeight="1">
      <c r="A38" s="77"/>
      <c r="B38" s="63"/>
      <c r="C38" s="63"/>
      <c r="D38" s="63"/>
      <c r="E38" s="55"/>
      <c r="F38" s="67"/>
      <c r="G38" s="67"/>
      <c r="H38" s="84">
        <f>SUM(H30:H37)</f>
        <v>333564</v>
      </c>
      <c r="I38" s="63"/>
      <c r="J38" s="84">
        <f>SUM(J30:J37)</f>
        <v>341424</v>
      </c>
      <c r="K38" s="53"/>
      <c r="L38" s="53"/>
      <c r="M38" s="53"/>
      <c r="N38" s="53"/>
      <c r="O38" s="53"/>
      <c r="P38" s="53"/>
      <c r="Q38" s="53"/>
    </row>
    <row r="39" spans="1:17" ht="9.75" customHeight="1">
      <c r="A39" s="77"/>
      <c r="B39" s="63"/>
      <c r="C39" s="63"/>
      <c r="D39" s="63"/>
      <c r="E39" s="55"/>
      <c r="F39" s="67"/>
      <c r="G39" s="67"/>
      <c r="H39" s="83"/>
      <c r="I39" s="63"/>
      <c r="J39" s="85"/>
      <c r="K39" s="53"/>
      <c r="L39" s="53"/>
      <c r="M39" s="53"/>
      <c r="N39" s="53"/>
      <c r="O39" s="53"/>
      <c r="P39" s="53"/>
      <c r="Q39" s="53"/>
    </row>
    <row r="40" spans="1:17" ht="12" customHeight="1">
      <c r="A40" s="77">
        <v>9</v>
      </c>
      <c r="B40" s="63" t="s">
        <v>188</v>
      </c>
      <c r="C40" s="63"/>
      <c r="D40" s="63"/>
      <c r="E40" s="55"/>
      <c r="F40" s="67"/>
      <c r="G40" s="67"/>
      <c r="H40" s="83"/>
      <c r="I40" s="63"/>
      <c r="J40" s="82"/>
      <c r="K40" s="53"/>
      <c r="L40" s="53"/>
      <c r="M40" s="53"/>
      <c r="N40" s="53"/>
      <c r="O40" s="53"/>
      <c r="P40" s="53"/>
      <c r="Q40" s="53"/>
    </row>
    <row r="41" spans="1:17" ht="12" customHeight="1">
      <c r="A41" s="77"/>
      <c r="B41" s="63"/>
      <c r="C41" s="63" t="s">
        <v>90</v>
      </c>
      <c r="D41" s="63"/>
      <c r="E41" s="55"/>
      <c r="F41" s="67"/>
      <c r="G41" s="67"/>
      <c r="H41" s="83">
        <v>17469</v>
      </c>
      <c r="I41" s="63"/>
      <c r="J41" s="82">
        <v>18300</v>
      </c>
      <c r="K41" s="53"/>
      <c r="L41" s="53"/>
      <c r="M41" s="53"/>
      <c r="N41" s="53"/>
      <c r="O41" s="53"/>
      <c r="P41" s="53"/>
      <c r="Q41" s="53"/>
    </row>
    <row r="42" spans="1:17" ht="12" customHeight="1">
      <c r="A42" s="77"/>
      <c r="B42" s="63"/>
      <c r="C42" s="63" t="s">
        <v>202</v>
      </c>
      <c r="D42" s="63"/>
      <c r="E42" s="55"/>
      <c r="F42" s="67"/>
      <c r="G42" s="67"/>
      <c r="H42" s="83">
        <v>4172</v>
      </c>
      <c r="I42" s="63"/>
      <c r="J42" s="82">
        <v>3213</v>
      </c>
      <c r="K42" s="53"/>
      <c r="L42" s="53"/>
      <c r="M42" s="53"/>
      <c r="N42" s="53"/>
      <c r="O42" s="53"/>
      <c r="P42" s="53"/>
      <c r="Q42" s="53"/>
    </row>
    <row r="43" spans="1:17" ht="12" customHeight="1">
      <c r="A43" s="77"/>
      <c r="B43" s="63"/>
      <c r="C43" s="63" t="s">
        <v>203</v>
      </c>
      <c r="D43" s="63"/>
      <c r="E43" s="55"/>
      <c r="F43" s="67"/>
      <c r="G43" s="67"/>
      <c r="H43" s="83">
        <v>6332</v>
      </c>
      <c r="I43" s="63"/>
      <c r="J43" s="82">
        <v>10926</v>
      </c>
      <c r="K43" s="53"/>
      <c r="L43" s="53"/>
      <c r="M43" s="53"/>
      <c r="N43" s="53"/>
      <c r="O43" s="53"/>
      <c r="P43" s="53"/>
      <c r="Q43" s="53"/>
    </row>
    <row r="44" spans="1:17" ht="12" customHeight="1">
      <c r="A44" s="77"/>
      <c r="B44" s="63"/>
      <c r="C44" s="63" t="s">
        <v>73</v>
      </c>
      <c r="D44" s="63"/>
      <c r="E44" s="55"/>
      <c r="F44" s="67"/>
      <c r="G44" s="67"/>
      <c r="H44" s="83">
        <v>113107</v>
      </c>
      <c r="I44" s="63"/>
      <c r="J44" s="86">
        <v>109718</v>
      </c>
      <c r="K44" s="53"/>
      <c r="L44" s="53"/>
      <c r="M44" s="53"/>
      <c r="N44" s="53"/>
      <c r="O44" s="53"/>
      <c r="P44" s="53"/>
      <c r="Q44" s="53"/>
    </row>
    <row r="45" spans="1:17" ht="12" customHeight="1">
      <c r="A45" s="77"/>
      <c r="B45" s="63"/>
      <c r="C45" s="63" t="s">
        <v>197</v>
      </c>
      <c r="D45" s="63"/>
      <c r="E45" s="55"/>
      <c r="F45" s="67"/>
      <c r="G45" s="67"/>
      <c r="H45" s="83">
        <v>4442</v>
      </c>
      <c r="I45" s="63"/>
      <c r="J45" s="86">
        <v>6163</v>
      </c>
      <c r="K45" s="53"/>
      <c r="L45" s="53"/>
      <c r="M45" s="53"/>
      <c r="N45" s="53"/>
      <c r="O45" s="53"/>
      <c r="P45" s="53"/>
      <c r="Q45" s="53"/>
    </row>
    <row r="46" spans="1:17" ht="12" customHeight="1">
      <c r="A46" s="77"/>
      <c r="B46" s="63"/>
      <c r="C46" s="63" t="s">
        <v>204</v>
      </c>
      <c r="D46" s="63"/>
      <c r="E46" s="55"/>
      <c r="F46" s="67"/>
      <c r="G46" s="67"/>
      <c r="H46" s="83">
        <v>0</v>
      </c>
      <c r="I46" s="63"/>
      <c r="J46" s="87">
        <v>4725</v>
      </c>
      <c r="K46" s="53"/>
      <c r="L46" s="53"/>
      <c r="M46" s="53"/>
      <c r="N46" s="53"/>
      <c r="O46" s="53"/>
      <c r="P46" s="53"/>
      <c r="Q46" s="53"/>
    </row>
    <row r="47" spans="1:17" ht="12" customHeight="1">
      <c r="A47" s="77"/>
      <c r="B47" s="63"/>
      <c r="C47" s="63"/>
      <c r="D47" s="63"/>
      <c r="E47" s="55"/>
      <c r="F47" s="67"/>
      <c r="G47" s="67"/>
      <c r="H47" s="84">
        <f>SUM(H41:H46)</f>
        <v>145522</v>
      </c>
      <c r="I47" s="63"/>
      <c r="J47" s="84">
        <f>SUM(J41:J46)</f>
        <v>153045</v>
      </c>
      <c r="K47" s="53"/>
      <c r="L47" s="53"/>
      <c r="M47" s="53"/>
      <c r="N47" s="53"/>
      <c r="O47" s="53"/>
      <c r="P47" s="53"/>
      <c r="Q47" s="53"/>
    </row>
    <row r="48" spans="1:17" ht="9.75" customHeight="1">
      <c r="A48" s="77"/>
      <c r="B48" s="63"/>
      <c r="C48" s="63"/>
      <c r="D48" s="63"/>
      <c r="E48" s="55"/>
      <c r="F48" s="67"/>
      <c r="G48" s="67"/>
      <c r="H48" s="88"/>
      <c r="I48" s="63"/>
      <c r="J48" s="53"/>
      <c r="K48" s="53"/>
      <c r="L48" s="53"/>
      <c r="M48" s="53"/>
      <c r="N48" s="53"/>
      <c r="O48" s="53"/>
      <c r="P48" s="53"/>
      <c r="Q48" s="53"/>
    </row>
    <row r="49" spans="1:17" ht="12" customHeight="1" thickBot="1">
      <c r="A49" s="77">
        <v>10</v>
      </c>
      <c r="B49" s="63" t="s">
        <v>92</v>
      </c>
      <c r="C49" s="63"/>
      <c r="D49" s="63"/>
      <c r="E49" s="55"/>
      <c r="F49" s="67"/>
      <c r="G49" s="67"/>
      <c r="H49" s="89">
        <f>H38-H47</f>
        <v>188042</v>
      </c>
      <c r="I49" s="63"/>
      <c r="J49" s="89">
        <f>J38-J47</f>
        <v>188379</v>
      </c>
      <c r="K49" s="53"/>
      <c r="L49" s="53"/>
      <c r="M49" s="53"/>
      <c r="N49" s="53"/>
      <c r="O49" s="53"/>
      <c r="P49" s="53"/>
      <c r="Q49" s="53"/>
    </row>
    <row r="50" spans="1:17" ht="12" customHeight="1" thickBot="1">
      <c r="A50" s="77"/>
      <c r="B50" s="63"/>
      <c r="C50" s="63"/>
      <c r="D50" s="63"/>
      <c r="E50" s="55"/>
      <c r="F50" s="67"/>
      <c r="G50" s="67"/>
      <c r="H50" s="90">
        <f>H14+H16+H18+H20+H22+H24+H27+H49</f>
        <v>285452</v>
      </c>
      <c r="I50" s="63"/>
      <c r="J50" s="90">
        <f>J14+J16+J18+J20+J22+J24+J27+J49</f>
        <v>284628</v>
      </c>
      <c r="K50" s="53"/>
      <c r="L50" s="53"/>
      <c r="M50" s="53"/>
      <c r="N50" s="53"/>
      <c r="O50" s="53"/>
      <c r="P50" s="53"/>
      <c r="Q50" s="53"/>
    </row>
    <row r="51" spans="1:17" ht="9.75" customHeight="1">
      <c r="A51" s="77"/>
      <c r="B51" s="63"/>
      <c r="C51" s="63"/>
      <c r="D51" s="63"/>
      <c r="E51" s="55"/>
      <c r="F51" s="67"/>
      <c r="G51" s="67"/>
      <c r="H51" s="88"/>
      <c r="I51" s="63"/>
      <c r="J51" s="53"/>
      <c r="K51" s="53"/>
      <c r="L51" s="53"/>
      <c r="M51" s="53"/>
      <c r="N51" s="53"/>
      <c r="O51" s="53"/>
      <c r="P51" s="53"/>
      <c r="Q51" s="53"/>
    </row>
    <row r="52" spans="1:17" ht="12" customHeight="1">
      <c r="A52" s="77">
        <v>11</v>
      </c>
      <c r="B52" s="63" t="s">
        <v>191</v>
      </c>
      <c r="C52" s="63"/>
      <c r="D52" s="63"/>
      <c r="E52" s="55"/>
      <c r="F52" s="67"/>
      <c r="G52" s="67"/>
      <c r="H52" s="75" t="s">
        <v>4</v>
      </c>
      <c r="I52" s="63"/>
      <c r="J52" s="53"/>
      <c r="K52" s="53"/>
      <c r="L52" s="53"/>
      <c r="M52" s="53"/>
      <c r="N52" s="53"/>
      <c r="O52" s="53"/>
      <c r="P52" s="53"/>
      <c r="Q52" s="53"/>
    </row>
    <row r="53" spans="1:17" ht="9.75" customHeight="1">
      <c r="A53" s="77"/>
      <c r="B53" s="63"/>
      <c r="C53" s="63"/>
      <c r="D53" s="63"/>
      <c r="E53" s="55"/>
      <c r="F53" s="67"/>
      <c r="G53" s="67"/>
      <c r="H53" s="75"/>
      <c r="I53" s="63"/>
      <c r="J53" s="79"/>
      <c r="K53" s="53"/>
      <c r="L53" s="53"/>
      <c r="M53" s="53"/>
      <c r="N53" s="53"/>
      <c r="O53" s="53"/>
      <c r="P53" s="53"/>
      <c r="Q53" s="53"/>
    </row>
    <row r="54" spans="1:17" ht="12" customHeight="1">
      <c r="A54" s="77"/>
      <c r="B54" s="63" t="s">
        <v>93</v>
      </c>
      <c r="C54" s="63"/>
      <c r="D54" s="63"/>
      <c r="E54" s="55"/>
      <c r="F54" s="67"/>
      <c r="G54" s="67"/>
      <c r="H54" s="75">
        <v>187500</v>
      </c>
      <c r="I54" s="63"/>
      <c r="J54" s="79">
        <v>187500</v>
      </c>
      <c r="K54" s="53"/>
      <c r="L54" s="53"/>
      <c r="M54" s="53"/>
      <c r="N54" s="53"/>
      <c r="O54" s="53"/>
      <c r="P54" s="53"/>
      <c r="Q54" s="53"/>
    </row>
    <row r="55" spans="1:17" ht="9.75" customHeight="1">
      <c r="A55" s="77"/>
      <c r="B55" s="63"/>
      <c r="C55" s="63"/>
      <c r="D55" s="63"/>
      <c r="E55" s="55"/>
      <c r="F55" s="67"/>
      <c r="G55" s="67"/>
      <c r="H55" s="75"/>
      <c r="I55" s="63"/>
      <c r="J55" s="79"/>
      <c r="K55" s="53"/>
      <c r="L55" s="53"/>
      <c r="M55" s="53"/>
      <c r="N55" s="53"/>
      <c r="O55" s="53"/>
      <c r="P55" s="53"/>
      <c r="Q55" s="53"/>
    </row>
    <row r="56" spans="1:17" ht="12" customHeight="1">
      <c r="A56" s="77"/>
      <c r="B56" s="120" t="s">
        <v>180</v>
      </c>
      <c r="C56" s="120"/>
      <c r="D56" s="120"/>
      <c r="E56" s="55"/>
      <c r="F56" s="67"/>
      <c r="G56" s="67"/>
      <c r="H56" s="75"/>
      <c r="I56" s="63"/>
      <c r="J56" s="79"/>
      <c r="K56" s="53"/>
      <c r="L56" s="53"/>
      <c r="M56" s="53"/>
      <c r="N56" s="53"/>
      <c r="O56" s="53"/>
      <c r="P56" s="53"/>
      <c r="Q56" s="53"/>
    </row>
    <row r="57" spans="1:17" ht="12" customHeight="1">
      <c r="A57" s="77"/>
      <c r="B57" s="63"/>
      <c r="C57" s="63" t="s">
        <v>94</v>
      </c>
      <c r="D57" s="63"/>
      <c r="E57" s="55"/>
      <c r="F57" s="67"/>
      <c r="G57" s="67"/>
      <c r="H57" s="75">
        <v>0</v>
      </c>
      <c r="I57" s="63"/>
      <c r="J57" s="79">
        <v>0</v>
      </c>
      <c r="K57" s="53"/>
      <c r="L57" s="53"/>
      <c r="M57" s="53"/>
      <c r="N57" s="53"/>
      <c r="O57" s="53"/>
      <c r="P57" s="53"/>
      <c r="Q57" s="53"/>
    </row>
    <row r="58" spans="1:17" ht="12" customHeight="1">
      <c r="A58" s="77"/>
      <c r="B58" s="63"/>
      <c r="C58" s="63" t="s">
        <v>91</v>
      </c>
      <c r="D58" s="63"/>
      <c r="E58" s="55"/>
      <c r="F58" s="67"/>
      <c r="G58" s="67"/>
      <c r="H58" s="75">
        <v>10161</v>
      </c>
      <c r="I58" s="63"/>
      <c r="J58" s="79">
        <v>10161</v>
      </c>
      <c r="K58" s="53"/>
      <c r="L58" s="53"/>
      <c r="M58" s="53"/>
      <c r="N58" s="53"/>
      <c r="O58" s="53"/>
      <c r="P58" s="53"/>
      <c r="Q58" s="53"/>
    </row>
    <row r="59" spans="1:17" ht="12" customHeight="1">
      <c r="A59" s="77"/>
      <c r="B59" s="63"/>
      <c r="C59" s="63" t="s">
        <v>193</v>
      </c>
      <c r="D59" s="63"/>
      <c r="E59" s="55"/>
      <c r="F59" s="67"/>
      <c r="G59" s="67"/>
      <c r="H59" s="75">
        <v>0</v>
      </c>
      <c r="I59" s="63"/>
      <c r="J59" s="91">
        <v>0</v>
      </c>
      <c r="K59" s="53"/>
      <c r="L59" s="53"/>
      <c r="M59" s="53"/>
      <c r="N59" s="53"/>
      <c r="O59" s="53"/>
      <c r="P59" s="53"/>
      <c r="Q59" s="53"/>
    </row>
    <row r="60" spans="1:17" ht="12" customHeight="1">
      <c r="A60" s="77"/>
      <c r="B60" s="63"/>
      <c r="C60" s="63" t="s">
        <v>194</v>
      </c>
      <c r="D60" s="63"/>
      <c r="E60" s="55"/>
      <c r="F60" s="67"/>
      <c r="G60" s="67"/>
      <c r="H60" s="92">
        <v>67109</v>
      </c>
      <c r="I60" s="63"/>
      <c r="J60" s="93">
        <v>65593</v>
      </c>
      <c r="K60" s="53"/>
      <c r="L60" s="53"/>
      <c r="M60" s="53"/>
      <c r="N60" s="53"/>
      <c r="O60" s="53"/>
      <c r="P60" s="53"/>
      <c r="Q60" s="53"/>
    </row>
    <row r="61" spans="1:17" ht="12" customHeight="1">
      <c r="A61" s="77"/>
      <c r="B61" s="63"/>
      <c r="C61" s="63" t="s">
        <v>4</v>
      </c>
      <c r="D61" s="63"/>
      <c r="E61" s="55"/>
      <c r="F61" s="67"/>
      <c r="G61" s="67"/>
      <c r="H61" s="75">
        <f>SUM(H57:H60)</f>
        <v>77270</v>
      </c>
      <c r="I61" s="63"/>
      <c r="J61" s="75">
        <f>SUM(J57:J60)</f>
        <v>75754</v>
      </c>
      <c r="K61" s="53"/>
      <c r="L61" s="53"/>
      <c r="M61" s="53"/>
      <c r="N61" s="53"/>
      <c r="O61" s="53"/>
      <c r="P61" s="53"/>
      <c r="Q61" s="53"/>
    </row>
    <row r="62" spans="1:17" ht="9.75" customHeight="1">
      <c r="A62" s="77"/>
      <c r="B62" s="63"/>
      <c r="C62" s="63"/>
      <c r="D62" s="63"/>
      <c r="E62" s="55"/>
      <c r="F62" s="67"/>
      <c r="G62" s="67"/>
      <c r="H62" s="75"/>
      <c r="I62" s="63"/>
      <c r="J62" s="53"/>
      <c r="K62" s="53"/>
      <c r="L62" s="53"/>
      <c r="M62" s="53"/>
      <c r="N62" s="53"/>
      <c r="O62" s="53"/>
      <c r="P62" s="53"/>
      <c r="Q62" s="53"/>
    </row>
    <row r="63" spans="1:17" ht="12" customHeight="1">
      <c r="A63" s="77">
        <v>12</v>
      </c>
      <c r="B63" s="63" t="s">
        <v>192</v>
      </c>
      <c r="C63" s="63"/>
      <c r="D63" s="63"/>
      <c r="E63" s="55"/>
      <c r="F63" s="67"/>
      <c r="G63" s="67"/>
      <c r="H63" s="75">
        <v>0</v>
      </c>
      <c r="I63" s="63"/>
      <c r="J63" s="53"/>
      <c r="K63" s="53"/>
      <c r="L63" s="53"/>
      <c r="M63" s="53"/>
      <c r="N63" s="53"/>
      <c r="O63" s="53"/>
      <c r="P63" s="53"/>
      <c r="Q63" s="53"/>
    </row>
    <row r="64" spans="1:17" ht="9.75" customHeight="1">
      <c r="A64" s="77"/>
      <c r="B64" s="63"/>
      <c r="C64" s="63"/>
      <c r="D64" s="63"/>
      <c r="E64" s="55"/>
      <c r="F64" s="67"/>
      <c r="G64" s="67"/>
      <c r="H64" s="75"/>
      <c r="I64" s="63"/>
      <c r="J64" s="53"/>
      <c r="K64" s="53"/>
      <c r="L64" s="53"/>
      <c r="M64" s="53"/>
      <c r="N64" s="53"/>
      <c r="O64" s="53"/>
      <c r="P64" s="53"/>
      <c r="Q64" s="53"/>
    </row>
    <row r="65" spans="1:17" ht="12" customHeight="1">
      <c r="A65" s="77">
        <v>13</v>
      </c>
      <c r="B65" s="63" t="s">
        <v>77</v>
      </c>
      <c r="C65" s="63"/>
      <c r="D65" s="63"/>
      <c r="E65" s="55"/>
      <c r="F65" s="67"/>
      <c r="G65" s="67"/>
      <c r="H65" s="75">
        <v>20355</v>
      </c>
      <c r="I65" s="63"/>
      <c r="J65" s="53">
        <v>21047</v>
      </c>
      <c r="K65" s="53"/>
      <c r="L65" s="53"/>
      <c r="M65" s="53"/>
      <c r="N65" s="53"/>
      <c r="O65" s="53"/>
      <c r="P65" s="53"/>
      <c r="Q65" s="53"/>
    </row>
    <row r="66" spans="1:17" ht="9.75" customHeight="1">
      <c r="A66" s="77"/>
      <c r="B66" s="63"/>
      <c r="C66" s="63"/>
      <c r="D66" s="63"/>
      <c r="E66" s="55"/>
      <c r="F66" s="67"/>
      <c r="G66" s="67"/>
      <c r="H66" s="75"/>
      <c r="I66" s="63"/>
      <c r="J66" s="53"/>
      <c r="K66" s="53"/>
      <c r="L66" s="53"/>
      <c r="M66" s="53"/>
      <c r="N66" s="53"/>
      <c r="O66" s="53"/>
      <c r="P66" s="53"/>
      <c r="Q66" s="53"/>
    </row>
    <row r="67" spans="1:17" ht="12" customHeight="1">
      <c r="A67" s="77">
        <v>14</v>
      </c>
      <c r="B67" s="63" t="s">
        <v>196</v>
      </c>
      <c r="C67" s="63"/>
      <c r="D67" s="63"/>
      <c r="E67" s="55"/>
      <c r="F67" s="67"/>
      <c r="G67" s="67"/>
      <c r="H67" s="88">
        <v>0</v>
      </c>
      <c r="I67" s="63"/>
      <c r="J67" s="53">
        <v>0</v>
      </c>
      <c r="K67" s="53"/>
      <c r="L67" s="53"/>
      <c r="M67" s="53"/>
      <c r="N67" s="53"/>
      <c r="O67" s="53"/>
      <c r="P67" s="53"/>
      <c r="Q67" s="53"/>
    </row>
    <row r="68" spans="1:17" ht="9.75" customHeight="1">
      <c r="A68" s="77"/>
      <c r="B68" s="63"/>
      <c r="C68" s="63"/>
      <c r="D68" s="63"/>
      <c r="E68" s="55"/>
      <c r="F68" s="67"/>
      <c r="G68" s="67"/>
      <c r="H68" s="88"/>
      <c r="I68" s="63"/>
      <c r="J68" s="53"/>
      <c r="K68" s="53"/>
      <c r="L68" s="53"/>
      <c r="M68" s="53"/>
      <c r="N68" s="53"/>
      <c r="O68" s="53"/>
      <c r="P68" s="53"/>
      <c r="Q68" s="53"/>
    </row>
    <row r="69" spans="1:17" ht="12" customHeight="1">
      <c r="A69" s="77">
        <v>15</v>
      </c>
      <c r="B69" s="63" t="s">
        <v>71</v>
      </c>
      <c r="C69" s="63"/>
      <c r="D69" s="63"/>
      <c r="E69" s="55"/>
      <c r="F69" s="67"/>
      <c r="G69" s="67"/>
      <c r="H69" s="88">
        <v>327</v>
      </c>
      <c r="I69" s="63"/>
      <c r="J69" s="53">
        <v>327</v>
      </c>
      <c r="K69" s="53"/>
      <c r="L69" s="53"/>
      <c r="M69" s="53"/>
      <c r="N69" s="53"/>
      <c r="O69" s="53"/>
      <c r="P69" s="53"/>
      <c r="Q69" s="53"/>
    </row>
    <row r="70" spans="1:17" ht="9.75" customHeight="1">
      <c r="A70" s="53"/>
      <c r="B70" s="53"/>
      <c r="C70" s="53"/>
      <c r="D70" s="53"/>
      <c r="E70" s="53"/>
      <c r="F70" s="53"/>
      <c r="G70" s="53"/>
      <c r="H70" s="80"/>
      <c r="I70" s="53"/>
      <c r="J70" s="80"/>
      <c r="K70" s="53"/>
      <c r="L70" s="53"/>
      <c r="M70" s="53"/>
      <c r="N70" s="53"/>
      <c r="O70" s="53"/>
      <c r="P70" s="53"/>
      <c r="Q70" s="53"/>
    </row>
    <row r="71" spans="1:17" ht="12" customHeight="1" thickBot="1">
      <c r="A71" s="77"/>
      <c r="B71" s="63"/>
      <c r="C71" s="63"/>
      <c r="D71" s="63"/>
      <c r="E71" s="55"/>
      <c r="F71" s="67"/>
      <c r="G71" s="67"/>
      <c r="H71" s="89">
        <f>H54+H61+H63+H65+H67+H69</f>
        <v>285452</v>
      </c>
      <c r="I71" s="63"/>
      <c r="J71" s="89">
        <f>J54+J61+J63+J65+J67+J69</f>
        <v>284628</v>
      </c>
      <c r="K71" s="53"/>
      <c r="L71" s="53"/>
      <c r="M71" s="53"/>
      <c r="N71" s="53"/>
      <c r="O71" s="53"/>
      <c r="P71" s="53"/>
      <c r="Q71" s="53"/>
    </row>
    <row r="72" spans="1:17" ht="9.75" customHeight="1">
      <c r="A72" s="77"/>
      <c r="B72" s="63"/>
      <c r="C72" s="63"/>
      <c r="D72" s="63"/>
      <c r="E72" s="55"/>
      <c r="F72" s="67"/>
      <c r="G72" s="67"/>
      <c r="H72" s="75"/>
      <c r="I72" s="63"/>
      <c r="J72" s="53"/>
      <c r="K72" s="53"/>
      <c r="L72" s="53"/>
      <c r="M72" s="53"/>
      <c r="N72" s="53"/>
      <c r="O72" s="53"/>
      <c r="P72" s="53"/>
      <c r="Q72" s="53"/>
    </row>
    <row r="73" spans="1:17" ht="12" customHeight="1">
      <c r="A73" s="77">
        <v>16</v>
      </c>
      <c r="B73" s="63" t="s">
        <v>195</v>
      </c>
      <c r="C73" s="63"/>
      <c r="D73" s="63"/>
      <c r="E73" s="55"/>
      <c r="F73" s="55"/>
      <c r="G73" s="55"/>
      <c r="H73" s="94">
        <v>1.41</v>
      </c>
      <c r="I73" s="63"/>
      <c r="J73" s="95">
        <v>1.4</v>
      </c>
      <c r="K73" s="53"/>
      <c r="L73" s="53"/>
      <c r="M73" s="53"/>
      <c r="N73" s="53"/>
      <c r="O73" s="53"/>
      <c r="P73" s="53"/>
      <c r="Q73" s="53"/>
    </row>
    <row r="74" spans="1:17" ht="12" customHeight="1">
      <c r="A74" s="77" t="s">
        <v>4</v>
      </c>
      <c r="B74" s="63"/>
      <c r="C74" s="63"/>
      <c r="D74" s="63"/>
      <c r="E74" s="55"/>
      <c r="F74" s="55"/>
      <c r="G74" s="55"/>
      <c r="H74" s="96"/>
      <c r="I74" s="63"/>
      <c r="J74" s="53"/>
      <c r="K74" s="53"/>
      <c r="L74" s="53"/>
      <c r="M74" s="53"/>
      <c r="N74" s="53"/>
      <c r="O74" s="53"/>
      <c r="P74" s="53"/>
      <c r="Q74" s="53"/>
    </row>
    <row r="75" spans="1:17" ht="12" customHeight="1">
      <c r="A75" s="77"/>
      <c r="B75" s="63"/>
      <c r="C75" s="63"/>
      <c r="D75" s="63"/>
      <c r="E75" s="55"/>
      <c r="F75" s="55"/>
      <c r="G75" s="55"/>
      <c r="H75" s="96"/>
      <c r="I75" s="63"/>
      <c r="J75" s="53"/>
      <c r="K75" s="53"/>
      <c r="L75" s="53"/>
      <c r="M75" s="53"/>
      <c r="N75" s="53"/>
      <c r="O75" s="53"/>
      <c r="P75" s="53"/>
      <c r="Q75" s="53"/>
    </row>
    <row r="76" spans="1:17" ht="12" customHeight="1">
      <c r="A76" s="64"/>
      <c r="B76" s="55"/>
      <c r="C76" s="55"/>
      <c r="D76" s="55"/>
      <c r="E76" s="55"/>
      <c r="F76" s="55"/>
      <c r="G76" s="55"/>
      <c r="H76" s="96"/>
      <c r="I76" s="63"/>
      <c r="J76" s="53"/>
      <c r="K76" s="53"/>
      <c r="L76" s="53"/>
      <c r="M76" s="53"/>
      <c r="N76" s="53"/>
      <c r="O76" s="53"/>
      <c r="P76" s="53"/>
      <c r="Q76" s="53"/>
    </row>
    <row r="77" spans="1:17" ht="12" customHeight="1">
      <c r="A77" s="68" t="s">
        <v>86</v>
      </c>
      <c r="B77" s="55"/>
      <c r="C77" s="55"/>
      <c r="D77" s="55"/>
      <c r="E77" s="55"/>
      <c r="F77" s="55"/>
      <c r="G77" s="55"/>
      <c r="H77" s="96"/>
      <c r="I77" s="63"/>
      <c r="J77" s="53"/>
      <c r="K77" s="53"/>
      <c r="L77" s="53"/>
      <c r="M77" s="53"/>
      <c r="N77" s="53"/>
      <c r="O77" s="53"/>
      <c r="P77" s="53"/>
      <c r="Q77" s="53"/>
    </row>
    <row r="78" spans="1:17" ht="12" customHeight="1">
      <c r="A78" s="69" t="s">
        <v>131</v>
      </c>
      <c r="B78" s="55"/>
      <c r="C78" s="55"/>
      <c r="D78" s="55"/>
      <c r="E78" s="55"/>
      <c r="F78" s="55"/>
      <c r="G78" s="55"/>
      <c r="H78" s="96"/>
      <c r="I78" s="63"/>
      <c r="J78" s="53"/>
      <c r="K78" s="53"/>
      <c r="L78" s="53"/>
      <c r="M78" s="53"/>
      <c r="N78" s="53"/>
      <c r="O78" s="53"/>
      <c r="P78" s="53"/>
      <c r="Q78" s="53"/>
    </row>
    <row r="79" spans="1:17" ht="12" customHeight="1">
      <c r="A79" s="68" t="s">
        <v>59</v>
      </c>
      <c r="B79" s="55"/>
      <c r="C79" s="55"/>
      <c r="D79" s="55"/>
      <c r="E79" s="55"/>
      <c r="F79" s="55"/>
      <c r="G79" s="55"/>
      <c r="H79" s="96"/>
      <c r="I79" s="63"/>
      <c r="J79" s="53"/>
      <c r="K79" s="53"/>
      <c r="L79" s="53"/>
      <c r="M79" s="53"/>
      <c r="N79" s="53"/>
      <c r="O79" s="53"/>
      <c r="P79" s="53"/>
      <c r="Q79" s="53"/>
    </row>
    <row r="80" spans="1:17" ht="12" customHeight="1">
      <c r="A80" s="64"/>
      <c r="B80" s="55"/>
      <c r="C80" s="55"/>
      <c r="D80" s="55"/>
      <c r="E80" s="55"/>
      <c r="F80" s="55"/>
      <c r="G80" s="55"/>
      <c r="H80" s="75"/>
      <c r="I80" s="63"/>
      <c r="J80" s="53"/>
      <c r="K80" s="53"/>
      <c r="L80" s="53"/>
      <c r="M80" s="53"/>
      <c r="N80" s="53"/>
      <c r="O80" s="53"/>
      <c r="P80" s="53"/>
      <c r="Q80" s="53"/>
    </row>
    <row r="81" spans="1:17" ht="12" customHeight="1">
      <c r="A81" s="68"/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</row>
    <row r="82" spans="1:17" ht="12" customHeight="1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</row>
    <row r="83" spans="1:17" ht="12" customHeight="1">
      <c r="A83" s="68" t="s">
        <v>60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</row>
    <row r="84" spans="1:17" ht="12" customHeight="1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</row>
    <row r="85" spans="1:17" ht="12" customHeight="1">
      <c r="A85" s="53">
        <v>1</v>
      </c>
      <c r="B85" s="97" t="s">
        <v>110</v>
      </c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</row>
    <row r="86" spans="1:17" ht="12" customHeight="1">
      <c r="A86" s="98"/>
      <c r="B86" s="98" t="s">
        <v>79</v>
      </c>
      <c r="C86" s="76"/>
      <c r="D86" s="76"/>
      <c r="E86" s="76"/>
      <c r="F86" s="76"/>
      <c r="G86" s="76"/>
      <c r="H86" s="76"/>
      <c r="I86" s="76"/>
      <c r="J86" s="76"/>
      <c r="K86" s="76"/>
      <c r="L86" s="53"/>
      <c r="M86" s="53"/>
      <c r="N86" s="53"/>
      <c r="O86" s="53"/>
      <c r="P86" s="53"/>
      <c r="Q86" s="53"/>
    </row>
    <row r="87" spans="1:17" ht="12" customHeight="1">
      <c r="A87" s="53"/>
      <c r="B87" s="98" t="s">
        <v>80</v>
      </c>
      <c r="C87" s="76"/>
      <c r="D87" s="76"/>
      <c r="E87" s="76"/>
      <c r="F87" s="76"/>
      <c r="G87" s="76"/>
      <c r="H87" s="76"/>
      <c r="I87" s="76"/>
      <c r="J87" s="76"/>
      <c r="K87" s="76"/>
      <c r="L87" s="53"/>
      <c r="M87" s="53"/>
      <c r="N87" s="53"/>
      <c r="O87" s="53"/>
      <c r="P87" s="53"/>
      <c r="Q87" s="53"/>
    </row>
    <row r="88" spans="1:17" ht="12" customHeight="1">
      <c r="A88" s="53"/>
      <c r="B88" s="98"/>
      <c r="C88" s="76"/>
      <c r="D88" s="76"/>
      <c r="E88" s="76"/>
      <c r="F88" s="76"/>
      <c r="G88" s="76"/>
      <c r="H88" s="76"/>
      <c r="I88" s="76"/>
      <c r="J88" s="76"/>
      <c r="K88" s="76"/>
      <c r="L88" s="53"/>
      <c r="M88" s="53"/>
      <c r="N88" s="53"/>
      <c r="O88" s="53"/>
      <c r="P88" s="53"/>
      <c r="Q88" s="53"/>
    </row>
    <row r="89" spans="1:17" ht="12" customHeight="1">
      <c r="A89" s="53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53"/>
      <c r="M89" s="53"/>
      <c r="N89" s="53"/>
      <c r="O89" s="53"/>
      <c r="P89" s="53"/>
      <c r="Q89" s="53"/>
    </row>
    <row r="90" spans="1:17" ht="12" customHeight="1">
      <c r="A90" s="53">
        <v>2</v>
      </c>
      <c r="B90" s="97" t="s">
        <v>26</v>
      </c>
      <c r="C90" s="76"/>
      <c r="D90" s="76"/>
      <c r="E90" s="76"/>
      <c r="F90" s="76"/>
      <c r="G90" s="76"/>
      <c r="H90" s="76"/>
      <c r="I90" s="76"/>
      <c r="J90" s="76"/>
      <c r="K90" s="76"/>
      <c r="L90" s="53"/>
      <c r="M90" s="53"/>
      <c r="N90" s="53"/>
      <c r="O90" s="53"/>
      <c r="P90" s="53"/>
      <c r="Q90" s="53"/>
    </row>
    <row r="91" spans="1:17" ht="12" customHeight="1">
      <c r="A91" s="98"/>
      <c r="B91" s="98" t="s">
        <v>206</v>
      </c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</row>
    <row r="92" spans="1:17" ht="12" customHeight="1">
      <c r="A92" s="98"/>
      <c r="B92" s="98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</row>
    <row r="93" spans="1:17" ht="12" customHeight="1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1:17" ht="12" customHeight="1">
      <c r="A94" s="53">
        <v>3</v>
      </c>
      <c r="B94" s="97" t="s">
        <v>111</v>
      </c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</row>
    <row r="95" spans="1:17" ht="12" customHeight="1">
      <c r="A95" s="98"/>
      <c r="B95" s="98" t="s">
        <v>207</v>
      </c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</row>
    <row r="96" spans="1:17" ht="12" customHeight="1">
      <c r="A96" s="98"/>
      <c r="B96" s="98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</row>
    <row r="97" spans="1:17" ht="12" customHeight="1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</row>
    <row r="98" spans="1:17" ht="12" customHeight="1">
      <c r="A98" s="53">
        <v>4</v>
      </c>
      <c r="B98" s="97" t="s">
        <v>32</v>
      </c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</row>
    <row r="99" spans="1:17" ht="12" customHeight="1">
      <c r="A99" s="98"/>
      <c r="B99" s="98" t="s">
        <v>162</v>
      </c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</row>
    <row r="100" spans="1:17" ht="12" customHeight="1">
      <c r="A100" s="98"/>
      <c r="B100" s="98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2" customHeight="1">
      <c r="A101" s="53"/>
      <c r="B101" s="99"/>
      <c r="C101" s="53"/>
      <c r="D101" s="53"/>
      <c r="E101" s="53"/>
      <c r="F101" s="53"/>
      <c r="G101" s="53"/>
      <c r="H101" s="100" t="s">
        <v>106</v>
      </c>
      <c r="I101" s="100"/>
      <c r="J101" s="100" t="s">
        <v>103</v>
      </c>
      <c r="K101" s="53"/>
      <c r="L101" s="53"/>
      <c r="M101" s="53"/>
      <c r="N101" s="53"/>
      <c r="O101" s="53"/>
      <c r="P101" s="53"/>
      <c r="Q101" s="53"/>
    </row>
    <row r="102" spans="1:17" ht="12" customHeight="1">
      <c r="A102" s="53"/>
      <c r="B102" s="99"/>
      <c r="C102" s="53"/>
      <c r="D102" s="53"/>
      <c r="E102" s="53"/>
      <c r="F102" s="53"/>
      <c r="G102" s="53"/>
      <c r="H102" s="100" t="s">
        <v>105</v>
      </c>
      <c r="I102" s="100"/>
      <c r="J102" s="100" t="s">
        <v>104</v>
      </c>
      <c r="K102" s="53"/>
      <c r="L102" s="53"/>
      <c r="M102" s="53"/>
      <c r="N102" s="53"/>
      <c r="O102" s="53"/>
      <c r="P102" s="53"/>
      <c r="Q102" s="53"/>
    </row>
    <row r="103" spans="1:17" ht="12" customHeight="1">
      <c r="A103" s="53"/>
      <c r="B103" s="99"/>
      <c r="C103" s="53"/>
      <c r="D103" s="53"/>
      <c r="E103" s="53"/>
      <c r="F103" s="53"/>
      <c r="G103" s="53"/>
      <c r="H103" s="100" t="s">
        <v>132</v>
      </c>
      <c r="I103" s="100"/>
      <c r="J103" s="100" t="s">
        <v>132</v>
      </c>
      <c r="K103" s="53"/>
      <c r="L103" s="53"/>
      <c r="M103" s="53"/>
      <c r="N103" s="53"/>
      <c r="O103" s="53"/>
      <c r="P103" s="53"/>
      <c r="Q103" s="53"/>
    </row>
    <row r="104" spans="1:17" ht="12" customHeight="1">
      <c r="A104" s="53"/>
      <c r="B104" s="99"/>
      <c r="C104" s="53"/>
      <c r="D104" s="53"/>
      <c r="E104" s="53"/>
      <c r="F104" s="53"/>
      <c r="G104" s="53"/>
      <c r="H104" s="101" t="s">
        <v>16</v>
      </c>
      <c r="I104" s="53"/>
      <c r="J104" s="101" t="s">
        <v>16</v>
      </c>
      <c r="K104" s="53"/>
      <c r="L104" s="53"/>
      <c r="M104" s="53"/>
      <c r="N104" s="53"/>
      <c r="O104" s="53"/>
      <c r="P104" s="53"/>
      <c r="Q104" s="53"/>
    </row>
    <row r="105" spans="1:17" ht="12" customHeight="1">
      <c r="A105" s="53"/>
      <c r="B105" s="98" t="s">
        <v>61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</row>
    <row r="106" spans="1:17" ht="12" customHeight="1">
      <c r="A106" s="53"/>
      <c r="B106" s="98" t="s">
        <v>62</v>
      </c>
      <c r="C106" s="53"/>
      <c r="D106" s="53"/>
      <c r="E106" s="53"/>
      <c r="F106" s="53"/>
      <c r="G106" s="53"/>
      <c r="H106" s="102">
        <v>249</v>
      </c>
      <c r="I106" s="53"/>
      <c r="J106" s="102">
        <v>-1409</v>
      </c>
      <c r="K106" s="53"/>
      <c r="L106" s="53"/>
      <c r="M106" s="53"/>
      <c r="N106" s="53"/>
      <c r="O106" s="53"/>
      <c r="P106" s="53"/>
      <c r="Q106" s="53"/>
    </row>
    <row r="107" spans="1:17" ht="12" customHeight="1">
      <c r="A107" s="53"/>
      <c r="B107" s="98" t="s">
        <v>71</v>
      </c>
      <c r="C107" s="53"/>
      <c r="D107" s="53"/>
      <c r="E107" s="53"/>
      <c r="F107" s="53"/>
      <c r="G107" s="53"/>
      <c r="H107" s="103">
        <v>0</v>
      </c>
      <c r="I107" s="53"/>
      <c r="J107" s="104">
        <v>0</v>
      </c>
      <c r="K107" s="53"/>
      <c r="L107" s="53"/>
      <c r="M107" s="53"/>
      <c r="N107" s="53"/>
      <c r="O107" s="53"/>
      <c r="P107" s="53"/>
      <c r="Q107" s="53"/>
    </row>
    <row r="108" spans="1:17" ht="12" customHeight="1">
      <c r="A108" s="53"/>
      <c r="B108" s="98" t="s">
        <v>166</v>
      </c>
      <c r="C108" s="53"/>
      <c r="D108" s="53"/>
      <c r="E108" s="53"/>
      <c r="F108" s="53"/>
      <c r="G108" s="53"/>
      <c r="H108" s="103">
        <f>-(145+187+1+1+5)</f>
        <v>-339</v>
      </c>
      <c r="I108" s="53"/>
      <c r="J108" s="104">
        <f>H108</f>
        <v>-339</v>
      </c>
      <c r="K108" s="53"/>
      <c r="L108" s="53"/>
      <c r="M108" s="53"/>
      <c r="N108" s="53"/>
      <c r="O108" s="53"/>
      <c r="P108" s="53"/>
      <c r="Q108" s="53"/>
    </row>
    <row r="109" spans="1:17" ht="12" customHeight="1">
      <c r="A109" s="53"/>
      <c r="B109" s="98"/>
      <c r="C109" s="53"/>
      <c r="D109" s="53"/>
      <c r="E109" s="53"/>
      <c r="F109" s="53"/>
      <c r="G109" s="53"/>
      <c r="H109" s="104"/>
      <c r="I109" s="53"/>
      <c r="J109" s="102"/>
      <c r="K109" s="53"/>
      <c r="L109" s="53"/>
      <c r="M109" s="53"/>
      <c r="N109" s="53"/>
      <c r="O109" s="53"/>
      <c r="P109" s="53"/>
      <c r="Q109" s="53"/>
    </row>
    <row r="110" spans="1:17" ht="12" customHeight="1" thickBot="1">
      <c r="A110" s="53"/>
      <c r="B110" s="53"/>
      <c r="C110" s="53"/>
      <c r="D110" s="53"/>
      <c r="E110" s="53"/>
      <c r="F110" s="53"/>
      <c r="G110" s="53"/>
      <c r="H110" s="105">
        <f>'BCB.PL'!F64</f>
        <v>-90</v>
      </c>
      <c r="I110" s="53"/>
      <c r="J110" s="105">
        <f>'BCB.PL'!J64</f>
        <v>-1748</v>
      </c>
      <c r="K110" s="53"/>
      <c r="L110" s="53"/>
      <c r="M110" s="53"/>
      <c r="N110" s="53"/>
      <c r="O110" s="53"/>
      <c r="P110" s="53"/>
      <c r="Q110" s="53"/>
    </row>
    <row r="111" spans="1:17" ht="12" customHeight="1">
      <c r="A111" s="53"/>
      <c r="B111" s="53"/>
      <c r="C111" s="53"/>
      <c r="D111" s="53"/>
      <c r="E111" s="53"/>
      <c r="F111" s="53"/>
      <c r="G111" s="53"/>
      <c r="H111" s="106"/>
      <c r="I111" s="53"/>
      <c r="J111" s="106"/>
      <c r="K111" s="53"/>
      <c r="L111" s="53"/>
      <c r="M111" s="53"/>
      <c r="N111" s="53"/>
      <c r="O111" s="53"/>
      <c r="P111" s="53"/>
      <c r="Q111" s="53"/>
    </row>
    <row r="112" spans="1:17" ht="12" customHeight="1">
      <c r="A112" s="53"/>
      <c r="B112" s="53" t="s">
        <v>179</v>
      </c>
      <c r="C112" s="53"/>
      <c r="D112" s="53"/>
      <c r="E112" s="53"/>
      <c r="F112" s="53"/>
      <c r="G112" s="53"/>
      <c r="H112" s="106"/>
      <c r="I112" s="53"/>
      <c r="J112" s="106"/>
      <c r="K112" s="53"/>
      <c r="L112" s="53"/>
      <c r="M112" s="53"/>
      <c r="N112" s="53"/>
      <c r="O112" s="53"/>
      <c r="P112" s="53"/>
      <c r="Q112" s="53"/>
    </row>
    <row r="113" spans="1:17" ht="12" customHeight="1">
      <c r="A113" s="53"/>
      <c r="B113" s="53"/>
      <c r="C113" s="53"/>
      <c r="D113" s="53"/>
      <c r="E113" s="53"/>
      <c r="F113" s="53"/>
      <c r="G113" s="53"/>
      <c r="H113" s="106"/>
      <c r="I113" s="53"/>
      <c r="J113" s="106"/>
      <c r="K113" s="53"/>
      <c r="L113" s="53"/>
      <c r="M113" s="53"/>
      <c r="N113" s="53"/>
      <c r="O113" s="53"/>
      <c r="P113" s="53"/>
      <c r="Q113" s="53"/>
    </row>
    <row r="114" spans="1:17" ht="12" customHeight="1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</row>
    <row r="115" spans="1:17" ht="12" customHeight="1">
      <c r="A115" s="53">
        <v>5</v>
      </c>
      <c r="B115" s="97" t="s">
        <v>205</v>
      </c>
      <c r="C115" s="53"/>
      <c r="D115" s="53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</row>
    <row r="116" spans="1:17" ht="12" customHeight="1">
      <c r="A116" s="107"/>
      <c r="B116" s="98" t="s">
        <v>208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2" customHeight="1">
      <c r="A117" s="108"/>
      <c r="B117" s="53" t="s">
        <v>231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</row>
    <row r="118" spans="1:17" ht="12" customHeight="1">
      <c r="A118" s="108"/>
      <c r="B118" s="53"/>
      <c r="C118" s="53"/>
      <c r="D118" s="53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</row>
    <row r="119" spans="1:17" ht="12" customHeight="1">
      <c r="A119" s="108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</row>
    <row r="120" spans="1:17" ht="12" customHeight="1">
      <c r="A120" s="53">
        <v>6</v>
      </c>
      <c r="B120" s="97" t="s">
        <v>112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ht="12" customHeight="1">
      <c r="A121" s="98"/>
      <c r="B121" s="98" t="s">
        <v>209</v>
      </c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</row>
    <row r="122" spans="1:17" ht="12" customHeight="1">
      <c r="A122" s="98"/>
      <c r="B122" s="98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</row>
    <row r="123" spans="1:17" ht="12" customHeight="1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ht="12" customHeight="1">
      <c r="A124" s="53">
        <v>7</v>
      </c>
      <c r="B124" s="97" t="s">
        <v>113</v>
      </c>
      <c r="C124" s="53"/>
      <c r="D124" s="53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</row>
    <row r="125" spans="1:17" ht="12" customHeight="1">
      <c r="A125" s="109"/>
      <c r="B125" s="98" t="s">
        <v>232</v>
      </c>
      <c r="C125" s="76"/>
      <c r="D125" s="76"/>
      <c r="E125" s="76"/>
      <c r="F125" s="76"/>
      <c r="G125" s="76"/>
      <c r="H125" s="76"/>
      <c r="I125" s="76"/>
      <c r="J125" s="76"/>
      <c r="K125" s="76"/>
      <c r="L125" s="53"/>
      <c r="M125" s="53"/>
      <c r="N125" s="53"/>
      <c r="O125" s="53"/>
      <c r="P125" s="53"/>
      <c r="Q125" s="53"/>
    </row>
    <row r="126" spans="1:17" ht="12" customHeight="1">
      <c r="A126" s="109"/>
      <c r="B126" s="98"/>
      <c r="C126" s="76"/>
      <c r="D126" s="76"/>
      <c r="E126" s="76"/>
      <c r="F126" s="76"/>
      <c r="G126" s="76"/>
      <c r="H126" s="76"/>
      <c r="I126" s="76"/>
      <c r="J126" s="76"/>
      <c r="K126" s="76"/>
      <c r="L126" s="53"/>
      <c r="M126" s="53"/>
      <c r="N126" s="53"/>
      <c r="O126" s="53"/>
      <c r="P126" s="53"/>
      <c r="Q126" s="53"/>
    </row>
    <row r="127" spans="1:17" ht="12" customHeight="1">
      <c r="A127" s="53"/>
      <c r="B127" s="110"/>
      <c r="C127" s="76"/>
      <c r="D127" s="76"/>
      <c r="E127" s="76"/>
      <c r="F127" s="76"/>
      <c r="G127" s="76"/>
      <c r="H127" s="76"/>
      <c r="I127" s="76"/>
      <c r="J127" s="76"/>
      <c r="K127" s="76"/>
      <c r="L127" s="53"/>
      <c r="M127" s="53"/>
      <c r="N127" s="53"/>
      <c r="O127" s="53"/>
      <c r="P127" s="53"/>
      <c r="Q127" s="53"/>
    </row>
    <row r="128" spans="1:17" ht="12" customHeight="1">
      <c r="A128" s="53">
        <v>8</v>
      </c>
      <c r="B128" s="97" t="s">
        <v>114</v>
      </c>
      <c r="C128" s="76"/>
      <c r="D128" s="76"/>
      <c r="E128" s="76"/>
      <c r="F128" s="76"/>
      <c r="G128" s="76"/>
      <c r="H128" s="76"/>
      <c r="I128" s="76"/>
      <c r="J128" s="76"/>
      <c r="K128" s="76"/>
      <c r="L128" s="53"/>
      <c r="M128" s="53"/>
      <c r="N128" s="53"/>
      <c r="O128" s="53"/>
      <c r="P128" s="53"/>
      <c r="Q128" s="53"/>
    </row>
    <row r="129" spans="1:17" ht="12" customHeight="1">
      <c r="A129" s="98"/>
      <c r="B129" s="98" t="s">
        <v>210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53"/>
      <c r="M129" s="53"/>
      <c r="N129" s="53"/>
      <c r="O129" s="53"/>
      <c r="P129" s="53"/>
      <c r="Q129" s="53"/>
    </row>
    <row r="130" spans="1:17" ht="12" customHeight="1">
      <c r="A130" s="98"/>
      <c r="B130" s="98"/>
      <c r="C130" s="76"/>
      <c r="D130" s="76"/>
      <c r="E130" s="76"/>
      <c r="F130" s="76"/>
      <c r="G130" s="76"/>
      <c r="H130" s="76"/>
      <c r="I130" s="76"/>
      <c r="J130" s="76"/>
      <c r="K130" s="76"/>
      <c r="L130" s="53"/>
      <c r="M130" s="53"/>
      <c r="N130" s="53"/>
      <c r="O130" s="53"/>
      <c r="P130" s="53"/>
      <c r="Q130" s="53"/>
    </row>
    <row r="131" spans="1:17" ht="12" customHeight="1">
      <c r="A131" s="53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53"/>
      <c r="M131" s="53"/>
      <c r="N131" s="53"/>
      <c r="O131" s="53"/>
      <c r="P131" s="53"/>
      <c r="Q131" s="53"/>
    </row>
    <row r="132" spans="1:17" ht="12" customHeight="1">
      <c r="A132" s="53">
        <v>9</v>
      </c>
      <c r="B132" s="97" t="s">
        <v>116</v>
      </c>
      <c r="C132" s="76"/>
      <c r="D132" s="76"/>
      <c r="E132" s="76"/>
      <c r="F132" s="76"/>
      <c r="G132" s="76"/>
      <c r="H132" s="76"/>
      <c r="I132" s="76"/>
      <c r="J132" s="76"/>
      <c r="K132" s="76"/>
      <c r="L132" s="53"/>
      <c r="M132" s="53"/>
      <c r="N132" s="53"/>
      <c r="O132" s="53"/>
      <c r="P132" s="53"/>
      <c r="Q132" s="53"/>
    </row>
    <row r="133" spans="1:17" ht="12" customHeight="1">
      <c r="A133" s="98"/>
      <c r="B133" s="98" t="s">
        <v>211</v>
      </c>
      <c r="C133" s="76"/>
      <c r="D133" s="76"/>
      <c r="E133" s="76"/>
      <c r="F133" s="76"/>
      <c r="G133" s="76"/>
      <c r="H133" s="76"/>
      <c r="I133" s="76"/>
      <c r="J133" s="76"/>
      <c r="K133" s="76"/>
      <c r="L133" s="53"/>
      <c r="M133" s="53"/>
      <c r="N133" s="53"/>
      <c r="O133" s="53"/>
      <c r="P133" s="53"/>
      <c r="Q133" s="53"/>
    </row>
    <row r="134" spans="1:17" ht="12" customHeight="1">
      <c r="A134" s="53"/>
      <c r="B134" s="98" t="s">
        <v>212</v>
      </c>
      <c r="C134" s="76"/>
      <c r="D134" s="76"/>
      <c r="E134" s="76"/>
      <c r="F134" s="76"/>
      <c r="G134" s="76"/>
      <c r="H134" s="76"/>
      <c r="I134" s="76"/>
      <c r="J134" s="76"/>
      <c r="K134" s="76"/>
      <c r="L134" s="53"/>
      <c r="M134" s="53"/>
      <c r="N134" s="53"/>
      <c r="O134" s="53"/>
      <c r="P134" s="53"/>
      <c r="Q134" s="53"/>
    </row>
    <row r="135" spans="1:17" ht="12" customHeight="1">
      <c r="A135" s="53"/>
      <c r="B135" s="98" t="s">
        <v>213</v>
      </c>
      <c r="C135" s="76"/>
      <c r="D135" s="76"/>
      <c r="E135" s="76"/>
      <c r="F135" s="76"/>
      <c r="G135" s="76"/>
      <c r="H135" s="76"/>
      <c r="I135" s="76"/>
      <c r="J135" s="76"/>
      <c r="K135" s="76"/>
      <c r="L135" s="53"/>
      <c r="M135" s="53"/>
      <c r="N135" s="53"/>
      <c r="O135" s="53"/>
      <c r="P135" s="53"/>
      <c r="Q135" s="53"/>
    </row>
    <row r="136" spans="1:17" ht="12" customHeight="1">
      <c r="A136" s="53"/>
      <c r="B136" s="53"/>
      <c r="C136" s="53"/>
      <c r="D136" s="53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</row>
    <row r="137" spans="1:17" ht="12" customHeight="1">
      <c r="A137" s="98"/>
      <c r="B137" s="109"/>
      <c r="C137" s="53"/>
      <c r="D137" s="53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</row>
    <row r="138" spans="1:17" ht="12" customHeight="1">
      <c r="A138" s="98"/>
      <c r="B138" s="109"/>
      <c r="C138" s="53"/>
      <c r="D138" s="53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</row>
    <row r="139" spans="1:17" ht="12" customHeight="1">
      <c r="A139" s="98"/>
      <c r="B139" s="109"/>
      <c r="C139" s="53"/>
      <c r="D139" s="53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</row>
    <row r="140" spans="1:17" ht="12" customHeight="1">
      <c r="A140" s="98"/>
      <c r="B140" s="109"/>
      <c r="C140" s="53"/>
      <c r="D140" s="53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</row>
    <row r="141" spans="1:17" ht="12" customHeight="1">
      <c r="A141" s="98"/>
      <c r="B141" s="109"/>
      <c r="C141" s="53"/>
      <c r="D141" s="53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</row>
    <row r="142" spans="1:17" ht="12" customHeight="1">
      <c r="A142" s="98"/>
      <c r="B142" s="109"/>
      <c r="C142" s="53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</row>
    <row r="143" spans="1:17" ht="12" customHeight="1">
      <c r="A143" s="98"/>
      <c r="B143" s="109"/>
      <c r="C143" s="53"/>
      <c r="D143" s="53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</row>
    <row r="144" spans="1:17" ht="12" customHeight="1">
      <c r="A144" s="98"/>
      <c r="B144" s="109"/>
      <c r="C144" s="53"/>
      <c r="D144" s="53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</row>
    <row r="145" spans="1:17" ht="12" customHeight="1">
      <c r="A145" s="98"/>
      <c r="B145" s="109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</row>
    <row r="146" spans="1:17" ht="12" customHeight="1">
      <c r="A146" s="98"/>
      <c r="B146" s="109"/>
      <c r="C146" s="53"/>
      <c r="D146" s="53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</row>
    <row r="147" spans="1:17" ht="12" customHeight="1">
      <c r="A147" s="68" t="s">
        <v>86</v>
      </c>
      <c r="B147" s="53"/>
      <c r="C147" s="53"/>
      <c r="D147" s="53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</row>
    <row r="148" spans="1:17" ht="12" customHeight="1">
      <c r="A148" s="69" t="s">
        <v>131</v>
      </c>
      <c r="B148" s="53"/>
      <c r="C148" s="53"/>
      <c r="D148" s="53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</row>
    <row r="149" spans="1:17" ht="12" customHeight="1">
      <c r="A149" s="68" t="s">
        <v>63</v>
      </c>
      <c r="B149" s="53"/>
      <c r="C149" s="53"/>
      <c r="D149" s="53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</row>
    <row r="150" spans="1:17" ht="12" customHeight="1">
      <c r="A150" s="98"/>
      <c r="B150" s="109"/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1:17" ht="12" customHeight="1">
      <c r="A151" s="68" t="s">
        <v>64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</row>
    <row r="152" spans="1:17" ht="12" customHeight="1">
      <c r="A152" s="68"/>
      <c r="B152" s="53"/>
      <c r="C152" s="53"/>
      <c r="D152" s="53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</row>
    <row r="153" spans="1:17" ht="12" customHeight="1">
      <c r="A153" s="98"/>
      <c r="B153" s="109"/>
      <c r="C153" s="53"/>
      <c r="D153" s="53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</row>
    <row r="154" spans="1:17" ht="12" customHeight="1">
      <c r="A154" s="53">
        <v>10</v>
      </c>
      <c r="B154" s="97" t="s">
        <v>117</v>
      </c>
      <c r="C154" s="53"/>
      <c r="D154" s="53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</row>
    <row r="155" spans="1:17" ht="12" customHeight="1">
      <c r="A155" s="98"/>
      <c r="B155" s="109" t="s">
        <v>72</v>
      </c>
      <c r="C155" s="53"/>
      <c r="D155" s="53"/>
      <c r="E155" s="99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</row>
    <row r="156" spans="1:17" ht="12" customHeight="1">
      <c r="A156" s="53"/>
      <c r="B156" s="53" t="s">
        <v>73</v>
      </c>
      <c r="C156" s="53"/>
      <c r="D156" s="53"/>
      <c r="E156" s="99"/>
      <c r="F156" s="53"/>
      <c r="G156" s="53"/>
      <c r="H156" s="53"/>
      <c r="I156" s="53"/>
      <c r="J156" s="100" t="s">
        <v>16</v>
      </c>
      <c r="K156" s="53"/>
      <c r="L156" s="53"/>
      <c r="M156" s="53"/>
      <c r="N156" s="53"/>
      <c r="O156" s="53"/>
      <c r="P156" s="53"/>
      <c r="Q156" s="53"/>
    </row>
    <row r="157" spans="1:17" ht="12" customHeight="1">
      <c r="A157" s="53"/>
      <c r="B157" s="53"/>
      <c r="C157" s="53" t="s">
        <v>74</v>
      </c>
      <c r="D157" s="53"/>
      <c r="E157" s="99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</row>
    <row r="158" spans="1:17" ht="12" customHeight="1">
      <c r="A158" s="53"/>
      <c r="B158" s="53"/>
      <c r="C158" s="53"/>
      <c r="D158" s="53" t="s">
        <v>75</v>
      </c>
      <c r="E158" s="99"/>
      <c r="F158" s="53"/>
      <c r="G158" s="53"/>
      <c r="H158" s="53"/>
      <c r="I158" s="53"/>
      <c r="J158" s="85">
        <f>J166-J162</f>
        <v>108418</v>
      </c>
      <c r="K158" s="53"/>
      <c r="L158" s="53"/>
      <c r="M158" s="53"/>
      <c r="N158" s="53"/>
      <c r="O158" s="53"/>
      <c r="P158" s="53"/>
      <c r="Q158" s="53"/>
    </row>
    <row r="159" spans="1:17" ht="12" customHeight="1">
      <c r="A159" s="53"/>
      <c r="B159" s="53"/>
      <c r="C159" s="53"/>
      <c r="D159" s="53"/>
      <c r="E159" s="99"/>
      <c r="F159" s="53"/>
      <c r="G159" s="53"/>
      <c r="H159" s="53"/>
      <c r="I159" s="111"/>
      <c r="J159" s="112"/>
      <c r="K159" s="53"/>
      <c r="L159" s="53"/>
      <c r="M159" s="53"/>
      <c r="N159" s="53"/>
      <c r="O159" s="53"/>
      <c r="P159" s="53"/>
      <c r="Q159" s="53"/>
    </row>
    <row r="160" spans="1:17" ht="12" customHeight="1">
      <c r="A160" s="53"/>
      <c r="B160" s="53"/>
      <c r="C160" s="53"/>
      <c r="D160" s="53"/>
      <c r="E160" s="99"/>
      <c r="F160" s="53"/>
      <c r="G160" s="53"/>
      <c r="H160" s="53"/>
      <c r="I160" s="53"/>
      <c r="J160" s="113">
        <f>SUM(J158:J159)</f>
        <v>108418</v>
      </c>
      <c r="K160" s="53"/>
      <c r="L160" s="53"/>
      <c r="M160" s="53"/>
      <c r="N160" s="53"/>
      <c r="O160" s="53"/>
      <c r="P160" s="53"/>
      <c r="Q160" s="53"/>
    </row>
    <row r="161" spans="1:17" ht="12" customHeight="1">
      <c r="A161" s="53"/>
      <c r="B161" s="53"/>
      <c r="C161" s="53" t="s">
        <v>76</v>
      </c>
      <c r="D161" s="53"/>
      <c r="E161" s="99"/>
      <c r="F161" s="53"/>
      <c r="G161" s="53"/>
      <c r="H161" s="53"/>
      <c r="I161" s="53"/>
      <c r="J161" s="82"/>
      <c r="K161" s="53"/>
      <c r="L161" s="53"/>
      <c r="M161" s="53"/>
      <c r="N161" s="53"/>
      <c r="O161" s="53"/>
      <c r="P161" s="53"/>
      <c r="Q161" s="53"/>
    </row>
    <row r="162" spans="1:17" ht="12" customHeight="1">
      <c r="A162" s="53"/>
      <c r="B162" s="53"/>
      <c r="C162" s="53"/>
      <c r="D162" s="53" t="s">
        <v>75</v>
      </c>
      <c r="E162" s="99"/>
      <c r="F162" s="53"/>
      <c r="G162" s="53"/>
      <c r="H162" s="53"/>
      <c r="I162" s="53"/>
      <c r="J162" s="82">
        <v>4689</v>
      </c>
      <c r="K162" s="53"/>
      <c r="L162" s="53"/>
      <c r="M162" s="53"/>
      <c r="N162" s="53"/>
      <c r="O162" s="53"/>
      <c r="P162" s="53"/>
      <c r="Q162" s="53"/>
    </row>
    <row r="163" spans="1:17" ht="12.75">
      <c r="A163" s="53"/>
      <c r="B163" s="53"/>
      <c r="C163" s="53"/>
      <c r="D163" s="53"/>
      <c r="E163" s="99"/>
      <c r="F163" s="53"/>
      <c r="G163" s="53"/>
      <c r="H163" s="53"/>
      <c r="I163" s="53"/>
      <c r="J163" s="112"/>
      <c r="K163" s="53"/>
      <c r="L163" s="53"/>
      <c r="M163" s="53"/>
      <c r="N163" s="53"/>
      <c r="O163" s="53"/>
      <c r="P163" s="53"/>
      <c r="Q163" s="53"/>
    </row>
    <row r="164" spans="1:17" ht="12" customHeight="1">
      <c r="A164" s="53"/>
      <c r="B164" s="53"/>
      <c r="C164" s="53"/>
      <c r="D164" s="53"/>
      <c r="E164" s="99"/>
      <c r="F164" s="53"/>
      <c r="G164" s="53"/>
      <c r="H164" s="53"/>
      <c r="I164" s="53"/>
      <c r="J164" s="112">
        <f>SUM(J162:J163)</f>
        <v>4689</v>
      </c>
      <c r="K164" s="53"/>
      <c r="L164" s="53"/>
      <c r="M164" s="53"/>
      <c r="N164" s="53"/>
      <c r="O164" s="53"/>
      <c r="P164" s="53"/>
      <c r="Q164" s="53"/>
    </row>
    <row r="165" spans="1:17" ht="12" customHeight="1">
      <c r="A165" s="53"/>
      <c r="B165" s="53"/>
      <c r="C165" s="53"/>
      <c r="D165" s="53"/>
      <c r="E165" s="99"/>
      <c r="F165" s="53"/>
      <c r="G165" s="53"/>
      <c r="H165" s="53"/>
      <c r="I165" s="53"/>
      <c r="J165" s="79"/>
      <c r="K165" s="53"/>
      <c r="L165" s="53"/>
      <c r="M165" s="53"/>
      <c r="N165" s="53"/>
      <c r="O165" s="53"/>
      <c r="P165" s="53"/>
      <c r="Q165" s="53"/>
    </row>
    <row r="166" spans="1:17" ht="12.75">
      <c r="A166" s="53"/>
      <c r="B166" s="53" t="s">
        <v>118</v>
      </c>
      <c r="C166" s="53"/>
      <c r="D166" s="53"/>
      <c r="E166" s="99"/>
      <c r="F166" s="53"/>
      <c r="G166" s="53"/>
      <c r="H166" s="53"/>
      <c r="I166" s="53"/>
      <c r="J166" s="113">
        <f>H44</f>
        <v>113107</v>
      </c>
      <c r="K166" s="53"/>
      <c r="L166" s="53"/>
      <c r="M166" s="53"/>
      <c r="N166" s="53"/>
      <c r="O166" s="53"/>
      <c r="P166" s="53"/>
      <c r="Q166" s="53"/>
    </row>
    <row r="167" spans="1:17" ht="12.75">
      <c r="A167" s="53"/>
      <c r="B167" s="53"/>
      <c r="C167" s="53"/>
      <c r="D167" s="53"/>
      <c r="E167" s="99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</row>
    <row r="168" spans="1:17" ht="12.75">
      <c r="A168" s="53"/>
      <c r="B168" s="53" t="s">
        <v>77</v>
      </c>
      <c r="C168" s="53"/>
      <c r="D168" s="53"/>
      <c r="E168" s="99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</row>
    <row r="169" spans="1:17" ht="12.75">
      <c r="A169" s="53"/>
      <c r="B169" s="53"/>
      <c r="C169" s="53" t="s">
        <v>74</v>
      </c>
      <c r="D169" s="53"/>
      <c r="E169" s="99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</row>
    <row r="170" spans="1:17" ht="12.75">
      <c r="A170" s="53"/>
      <c r="B170" s="53"/>
      <c r="C170" s="53"/>
      <c r="D170" s="53" t="s">
        <v>75</v>
      </c>
      <c r="E170" s="99"/>
      <c r="F170" s="53"/>
      <c r="G170" s="53"/>
      <c r="H170" s="53"/>
      <c r="I170" s="53"/>
      <c r="J170" s="85">
        <f>H65</f>
        <v>20355</v>
      </c>
      <c r="K170" s="53"/>
      <c r="L170" s="53"/>
      <c r="M170" s="53"/>
      <c r="N170" s="53"/>
      <c r="O170" s="53"/>
      <c r="P170" s="53"/>
      <c r="Q170" s="53"/>
    </row>
    <row r="171" spans="1:17" ht="12.75">
      <c r="A171" s="53"/>
      <c r="B171" s="53"/>
      <c r="C171" s="53"/>
      <c r="D171" s="53"/>
      <c r="E171" s="99"/>
      <c r="F171" s="53"/>
      <c r="G171" s="53"/>
      <c r="H171" s="53"/>
      <c r="I171" s="53"/>
      <c r="J171" s="112"/>
      <c r="K171" s="53"/>
      <c r="L171" s="53"/>
      <c r="M171" s="53"/>
      <c r="N171" s="53"/>
      <c r="O171" s="53"/>
      <c r="P171" s="53"/>
      <c r="Q171" s="53"/>
    </row>
    <row r="172" spans="1:17" ht="12.75">
      <c r="A172" s="53"/>
      <c r="B172" s="53"/>
      <c r="C172" s="53"/>
      <c r="D172" s="53"/>
      <c r="E172" s="99"/>
      <c r="F172" s="53"/>
      <c r="G172" s="53"/>
      <c r="H172" s="53"/>
      <c r="I172" s="53"/>
      <c r="J172" s="112">
        <f>J170</f>
        <v>20355</v>
      </c>
      <c r="K172" s="53"/>
      <c r="L172" s="53"/>
      <c r="M172" s="53"/>
      <c r="N172" s="53"/>
      <c r="O172" s="53"/>
      <c r="P172" s="53"/>
      <c r="Q172" s="53"/>
    </row>
    <row r="173" spans="1:17" ht="12.75">
      <c r="A173" s="53"/>
      <c r="B173" s="53"/>
      <c r="C173" s="53"/>
      <c r="D173" s="53"/>
      <c r="E173" s="99"/>
      <c r="F173" s="53"/>
      <c r="G173" s="53"/>
      <c r="H173" s="53"/>
      <c r="I173" s="53"/>
      <c r="J173" s="79"/>
      <c r="K173" s="53"/>
      <c r="L173" s="53"/>
      <c r="M173" s="53"/>
      <c r="N173" s="53"/>
      <c r="O173" s="53"/>
      <c r="P173" s="53"/>
      <c r="Q173" s="53"/>
    </row>
    <row r="174" spans="1:17" ht="13.5" thickBot="1">
      <c r="A174" s="53"/>
      <c r="B174" s="53" t="s">
        <v>78</v>
      </c>
      <c r="C174" s="53"/>
      <c r="D174" s="53"/>
      <c r="E174" s="99"/>
      <c r="F174" s="53"/>
      <c r="G174" s="53"/>
      <c r="H174" s="53"/>
      <c r="I174" s="53"/>
      <c r="J174" s="114">
        <f>J166+J172</f>
        <v>133462</v>
      </c>
      <c r="K174" s="53"/>
      <c r="L174" s="53" t="s">
        <v>4</v>
      </c>
      <c r="M174" s="53"/>
      <c r="N174" s="53"/>
      <c r="O174" s="53"/>
      <c r="P174" s="53"/>
      <c r="Q174" s="53"/>
    </row>
    <row r="175" spans="1:17" ht="12.75">
      <c r="A175" s="53"/>
      <c r="B175" s="70"/>
      <c r="C175" s="53"/>
      <c r="D175" s="53"/>
      <c r="E175" s="99"/>
      <c r="F175" s="53"/>
      <c r="G175" s="53"/>
      <c r="H175" s="53"/>
      <c r="I175" s="53"/>
      <c r="J175" s="79"/>
      <c r="K175" s="53"/>
      <c r="L175" s="53"/>
      <c r="M175" s="53"/>
      <c r="N175" s="53"/>
      <c r="O175" s="53"/>
      <c r="P175" s="53"/>
      <c r="Q175" s="53"/>
    </row>
    <row r="176" spans="1:17" ht="12.75">
      <c r="A176" s="53"/>
      <c r="B176" s="53"/>
      <c r="C176" s="53"/>
      <c r="D176" s="53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</row>
    <row r="177" spans="1:17" ht="12.75">
      <c r="A177" s="53">
        <v>11</v>
      </c>
      <c r="B177" s="97" t="s">
        <v>119</v>
      </c>
      <c r="C177" s="53"/>
      <c r="D177" s="53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</row>
    <row r="178" spans="1:17" ht="12.75">
      <c r="A178" s="98"/>
      <c r="B178" s="98" t="s">
        <v>120</v>
      </c>
      <c r="C178" s="76"/>
      <c r="D178" s="76"/>
      <c r="E178" s="76"/>
      <c r="F178" s="76"/>
      <c r="G178" s="76"/>
      <c r="H178" s="76"/>
      <c r="I178" s="76"/>
      <c r="J178" s="76"/>
      <c r="K178" s="76"/>
      <c r="L178" s="53"/>
      <c r="M178" s="53"/>
      <c r="N178" s="53"/>
      <c r="O178" s="53"/>
      <c r="P178" s="53"/>
      <c r="Q178" s="53"/>
    </row>
    <row r="179" spans="1:17" ht="12.75">
      <c r="A179" s="53"/>
      <c r="B179" s="98" t="s">
        <v>174</v>
      </c>
      <c r="C179" s="76"/>
      <c r="D179" s="76"/>
      <c r="E179" s="76"/>
      <c r="F179" s="76"/>
      <c r="G179" s="76"/>
      <c r="H179" s="76"/>
      <c r="I179" s="76"/>
      <c r="J179" s="76"/>
      <c r="K179" s="76"/>
      <c r="L179" s="53"/>
      <c r="M179" s="53"/>
      <c r="N179" s="53"/>
      <c r="O179" s="53"/>
      <c r="P179" s="53"/>
      <c r="Q179" s="53"/>
    </row>
    <row r="180" spans="1:17" ht="12.75">
      <c r="A180" s="53"/>
      <c r="B180" s="98"/>
      <c r="C180" s="76"/>
      <c r="D180" s="76"/>
      <c r="E180" s="76"/>
      <c r="F180" s="76"/>
      <c r="G180" s="76"/>
      <c r="H180" s="76"/>
      <c r="I180" s="76"/>
      <c r="J180" s="76"/>
      <c r="K180" s="76"/>
      <c r="L180" s="53"/>
      <c r="M180" s="53"/>
      <c r="N180" s="53"/>
      <c r="O180" s="53"/>
      <c r="P180" s="53"/>
      <c r="Q180" s="53"/>
    </row>
    <row r="181" spans="1:17" ht="12.75">
      <c r="A181" s="53"/>
      <c r="B181" s="98"/>
      <c r="C181" s="76"/>
      <c r="D181" s="76"/>
      <c r="E181" s="76"/>
      <c r="F181" s="76"/>
      <c r="G181" s="76"/>
      <c r="H181" s="76"/>
      <c r="I181" s="76"/>
      <c r="J181" s="76"/>
      <c r="K181" s="76"/>
      <c r="L181" s="53"/>
      <c r="M181" s="53"/>
      <c r="N181" s="53"/>
      <c r="O181" s="53"/>
      <c r="P181" s="53"/>
      <c r="Q181" s="53"/>
    </row>
    <row r="182" spans="1:17" ht="12.75">
      <c r="A182" s="53">
        <v>12</v>
      </c>
      <c r="B182" s="97" t="s">
        <v>121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53"/>
      <c r="M182" s="53"/>
      <c r="N182" s="53"/>
      <c r="O182" s="53"/>
      <c r="P182" s="53"/>
      <c r="Q182" s="53"/>
    </row>
    <row r="183" spans="1:17" ht="12" customHeight="1">
      <c r="A183" s="98"/>
      <c r="B183" s="98" t="s">
        <v>215</v>
      </c>
      <c r="C183" s="53"/>
      <c r="D183" s="53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</row>
    <row r="184" spans="1:17" ht="12" customHeight="1">
      <c r="A184" s="98"/>
      <c r="B184" s="98" t="s">
        <v>214</v>
      </c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</row>
    <row r="185" spans="1:17" ht="12" customHeight="1">
      <c r="A185" s="98"/>
      <c r="B185" s="98"/>
      <c r="C185" s="53"/>
      <c r="D185" s="53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</row>
    <row r="186" spans="1:17" ht="12.75">
      <c r="A186" s="53"/>
      <c r="B186" s="53"/>
      <c r="C186" s="53"/>
      <c r="D186" s="53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</row>
    <row r="187" spans="1:17" ht="12.75">
      <c r="A187" s="53">
        <v>13</v>
      </c>
      <c r="B187" s="97" t="s">
        <v>122</v>
      </c>
      <c r="C187" s="53"/>
      <c r="D187" s="53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</row>
    <row r="188" spans="1:17" ht="12.75">
      <c r="A188" s="98"/>
      <c r="B188" s="98" t="s">
        <v>216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12.75">
      <c r="A189" s="98"/>
      <c r="B189" s="98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</row>
    <row r="190" spans="1:17" ht="12.75">
      <c r="A190" s="98"/>
      <c r="B190" s="98"/>
      <c r="C190" s="53"/>
      <c r="D190" s="53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</row>
    <row r="191" spans="1:17" ht="12.75">
      <c r="A191" s="53">
        <v>14</v>
      </c>
      <c r="B191" s="97" t="s">
        <v>123</v>
      </c>
      <c r="C191" s="53"/>
      <c r="D191" s="53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</row>
    <row r="192" spans="1:17" ht="12.75">
      <c r="A192" s="98"/>
      <c r="B192" s="98" t="s">
        <v>217</v>
      </c>
      <c r="C192" s="53"/>
      <c r="D192" s="53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</row>
    <row r="193" spans="1:17" ht="12.75">
      <c r="A193" s="98"/>
      <c r="B193" s="98" t="s">
        <v>218</v>
      </c>
      <c r="C193" s="53"/>
      <c r="D193" s="53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</row>
    <row r="194" spans="1:17" ht="12.75">
      <c r="A194" s="53"/>
      <c r="B194" s="53"/>
      <c r="C194" s="53"/>
      <c r="D194" s="53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</row>
    <row r="195" spans="1:17" ht="12.75">
      <c r="A195" s="53"/>
      <c r="B195" s="53"/>
      <c r="C195" s="53"/>
      <c r="D195" s="53"/>
      <c r="E195" s="53"/>
      <c r="H195" s="101" t="s">
        <v>98</v>
      </c>
      <c r="I195" s="53"/>
      <c r="J195" s="101" t="s">
        <v>65</v>
      </c>
      <c r="K195" s="53"/>
      <c r="L195" s="53"/>
      <c r="M195" s="53"/>
      <c r="N195" s="53"/>
      <c r="O195" s="53"/>
      <c r="P195" s="53"/>
      <c r="Q195" s="53"/>
    </row>
    <row r="196" spans="1:17" ht="12.75">
      <c r="A196" s="53"/>
      <c r="B196" s="115" t="s">
        <v>95</v>
      </c>
      <c r="C196" s="53"/>
      <c r="D196" s="53"/>
      <c r="E196" s="53"/>
      <c r="F196" s="116" t="s">
        <v>233</v>
      </c>
      <c r="G196" s="116"/>
      <c r="H196" s="116" t="s">
        <v>66</v>
      </c>
      <c r="I196" s="115"/>
      <c r="J196" s="116" t="s">
        <v>67</v>
      </c>
      <c r="K196" s="53"/>
      <c r="L196" s="53"/>
      <c r="M196" s="53"/>
      <c r="N196" s="53"/>
      <c r="O196" s="53"/>
      <c r="P196" s="53"/>
      <c r="Q196" s="53"/>
    </row>
    <row r="197" spans="1:17" ht="12.75">
      <c r="A197" s="53"/>
      <c r="B197" s="53"/>
      <c r="C197" s="53"/>
      <c r="D197" s="53"/>
      <c r="E197" s="53"/>
      <c r="F197" s="101" t="s">
        <v>16</v>
      </c>
      <c r="G197" s="101"/>
      <c r="H197" s="101" t="s">
        <v>16</v>
      </c>
      <c r="I197" s="53"/>
      <c r="J197" s="101" t="s">
        <v>16</v>
      </c>
      <c r="K197" s="53"/>
      <c r="L197" s="53"/>
      <c r="M197" s="53"/>
      <c r="N197" s="53"/>
      <c r="O197" s="53"/>
      <c r="P197" s="53"/>
      <c r="Q197" s="53"/>
    </row>
    <row r="198" spans="1:17" ht="12.75">
      <c r="A198" s="53"/>
      <c r="B198" s="53"/>
      <c r="C198" s="53"/>
      <c r="D198" s="53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</row>
    <row r="199" spans="1:17" ht="12.75">
      <c r="A199" s="53"/>
      <c r="B199" s="98" t="s">
        <v>99</v>
      </c>
      <c r="C199" s="53"/>
      <c r="D199" s="53"/>
      <c r="E199" s="53"/>
      <c r="F199" s="102">
        <v>83470</v>
      </c>
      <c r="G199" s="102"/>
      <c r="H199" s="102">
        <v>2535</v>
      </c>
      <c r="I199" s="53"/>
      <c r="J199" s="102">
        <v>344015</v>
      </c>
      <c r="K199" s="53"/>
      <c r="L199" s="53"/>
      <c r="M199" s="53"/>
      <c r="N199" s="53"/>
      <c r="O199" s="53"/>
      <c r="P199" s="53"/>
      <c r="Q199" s="53"/>
    </row>
    <row r="200" spans="1:17" ht="12.75">
      <c r="A200" s="53"/>
      <c r="B200" s="98" t="s">
        <v>96</v>
      </c>
      <c r="C200" s="53"/>
      <c r="D200" s="53"/>
      <c r="E200" s="53"/>
      <c r="F200" s="102">
        <v>1695</v>
      </c>
      <c r="G200" s="102"/>
      <c r="H200" s="102">
        <v>534</v>
      </c>
      <c r="I200" s="53"/>
      <c r="J200" s="102">
        <v>4408</v>
      </c>
      <c r="K200" s="53"/>
      <c r="L200" s="53"/>
      <c r="M200" s="53"/>
      <c r="N200" s="53"/>
      <c r="O200" s="53"/>
      <c r="P200" s="53"/>
      <c r="Q200" s="53"/>
    </row>
    <row r="201" spans="1:17" ht="12.75">
      <c r="A201" s="53"/>
      <c r="B201" s="98" t="s">
        <v>97</v>
      </c>
      <c r="C201" s="53"/>
      <c r="D201" s="53"/>
      <c r="E201" s="53"/>
      <c r="F201" s="102">
        <v>7932</v>
      </c>
      <c r="G201" s="102"/>
      <c r="H201" s="102">
        <v>457</v>
      </c>
      <c r="I201" s="53"/>
      <c r="J201" s="102">
        <v>36883</v>
      </c>
      <c r="K201" s="53"/>
      <c r="L201" s="53"/>
      <c r="M201" s="53"/>
      <c r="N201" s="53"/>
      <c r="O201" s="53"/>
      <c r="P201" s="53"/>
      <c r="Q201" s="53"/>
    </row>
    <row r="202" spans="1:17" ht="12.75">
      <c r="A202" s="53"/>
      <c r="B202" s="98" t="s">
        <v>102</v>
      </c>
      <c r="C202" s="53"/>
      <c r="D202" s="53"/>
      <c r="E202" s="53"/>
      <c r="F202" s="102">
        <v>34502</v>
      </c>
      <c r="G202" s="102"/>
      <c r="H202" s="102">
        <v>1402</v>
      </c>
      <c r="I202" s="53"/>
      <c r="J202" s="102">
        <v>39747</v>
      </c>
      <c r="K202" s="53"/>
      <c r="L202" s="53"/>
      <c r="M202" s="53"/>
      <c r="N202" s="53"/>
      <c r="O202" s="53"/>
      <c r="P202" s="53"/>
      <c r="Q202" s="53"/>
    </row>
    <row r="203" spans="1:17" ht="12.75">
      <c r="A203" s="53"/>
      <c r="B203" s="98" t="s">
        <v>124</v>
      </c>
      <c r="C203" s="53"/>
      <c r="D203" s="53"/>
      <c r="E203" s="53"/>
      <c r="F203" s="103">
        <v>584</v>
      </c>
      <c r="G203" s="103"/>
      <c r="H203" s="103">
        <v>-1640</v>
      </c>
      <c r="I203" s="53"/>
      <c r="J203" s="102">
        <v>5921</v>
      </c>
      <c r="K203" s="53"/>
      <c r="L203" s="53"/>
      <c r="M203" s="53"/>
      <c r="N203" s="53"/>
      <c r="O203" s="53"/>
      <c r="P203" s="53"/>
      <c r="Q203" s="53"/>
    </row>
    <row r="204" spans="1:17" ht="12.75">
      <c r="A204" s="53"/>
      <c r="B204" s="53"/>
      <c r="C204" s="53"/>
      <c r="D204" s="53"/>
      <c r="E204" s="53"/>
      <c r="F204" s="117">
        <f>SUM(F199:F203)</f>
        <v>128183</v>
      </c>
      <c r="G204" s="106"/>
      <c r="H204" s="117">
        <f>SUM(H199:H203)</f>
        <v>3288</v>
      </c>
      <c r="I204" s="53"/>
      <c r="J204" s="117">
        <f>SUM(J199:J203)</f>
        <v>430974</v>
      </c>
      <c r="K204" s="53"/>
      <c r="L204" s="53"/>
      <c r="M204" s="53"/>
      <c r="N204" s="53"/>
      <c r="O204" s="53"/>
      <c r="P204" s="53"/>
      <c r="Q204" s="53"/>
    </row>
    <row r="205" spans="1:17" ht="12.75">
      <c r="A205" s="98"/>
      <c r="B205" s="98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</row>
    <row r="206" spans="1:17" ht="12.75">
      <c r="A206" s="98"/>
      <c r="B206" s="98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</row>
    <row r="207" spans="1:17" ht="12.75">
      <c r="A207" s="98"/>
      <c r="B207" s="98"/>
      <c r="C207" s="53"/>
      <c r="D207" s="53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</row>
    <row r="208" spans="1:17" ht="12.75">
      <c r="A208" s="98"/>
      <c r="B208" s="98"/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ht="12.75">
      <c r="A209" s="98"/>
      <c r="B209" s="98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</row>
    <row r="210" spans="1:17" ht="12.75">
      <c r="A210" s="98"/>
      <c r="B210" s="98"/>
      <c r="C210" s="53"/>
      <c r="D210" s="53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</row>
    <row r="211" spans="1:17" ht="12.75">
      <c r="A211" s="98"/>
      <c r="B211" s="98"/>
      <c r="C211" s="53"/>
      <c r="D211" s="53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</row>
    <row r="212" spans="1:17" ht="12.75">
      <c r="A212" s="98"/>
      <c r="B212" s="98"/>
      <c r="C212" s="53"/>
      <c r="D212" s="53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</row>
    <row r="213" spans="1:17" ht="12.75">
      <c r="A213" s="98"/>
      <c r="B213" s="98"/>
      <c r="C213" s="53"/>
      <c r="D213" s="53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</row>
    <row r="214" spans="1:17" ht="12.75">
      <c r="A214" s="68" t="s">
        <v>86</v>
      </c>
      <c r="B214" s="98"/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ht="12.75">
      <c r="A215" s="69" t="s">
        <v>131</v>
      </c>
      <c r="B215" s="98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</row>
    <row r="216" spans="1:17" ht="12.75">
      <c r="A216" s="68" t="s">
        <v>68</v>
      </c>
      <c r="B216" s="98"/>
      <c r="C216" s="53"/>
      <c r="D216" s="53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</row>
    <row r="217" spans="1:17" ht="12.75">
      <c r="A217" s="98"/>
      <c r="B217" s="98"/>
      <c r="C217" s="53"/>
      <c r="D217" s="53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</row>
    <row r="218" spans="1:17" ht="12.75">
      <c r="A218" s="68" t="s">
        <v>64</v>
      </c>
      <c r="B218" s="98"/>
      <c r="C218" s="53"/>
      <c r="D218" s="53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</row>
    <row r="219" spans="1:17" ht="12.75">
      <c r="A219" s="68"/>
      <c r="B219" s="98"/>
      <c r="C219" s="53"/>
      <c r="D219" s="53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</row>
    <row r="220" spans="1:17" ht="12.75">
      <c r="A220" s="53"/>
      <c r="B220" s="53"/>
      <c r="C220" s="53"/>
      <c r="D220" s="53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</row>
    <row r="221" spans="1:17" ht="12.75">
      <c r="A221" s="53">
        <v>15</v>
      </c>
      <c r="B221" s="97" t="s">
        <v>125</v>
      </c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</row>
    <row r="222" spans="1:17" ht="12.75">
      <c r="A222" s="98"/>
      <c r="B222" s="53" t="s">
        <v>163</v>
      </c>
      <c r="C222" s="76"/>
      <c r="D222" s="76"/>
      <c r="E222" s="76"/>
      <c r="F222" s="76"/>
      <c r="G222" s="76"/>
      <c r="H222" s="76"/>
      <c r="I222" s="76"/>
      <c r="J222" s="76"/>
      <c r="K222" s="76"/>
      <c r="L222" s="53"/>
      <c r="M222" s="53"/>
      <c r="N222" s="53"/>
      <c r="O222" s="53"/>
      <c r="P222" s="53"/>
      <c r="Q222" s="53"/>
    </row>
    <row r="223" spans="1:17" ht="12.75">
      <c r="A223" s="98"/>
      <c r="B223" s="53" t="s">
        <v>219</v>
      </c>
      <c r="C223" s="76"/>
      <c r="D223" s="76"/>
      <c r="E223" s="76"/>
      <c r="F223" s="76"/>
      <c r="G223" s="76"/>
      <c r="H223" s="76"/>
      <c r="I223" s="76"/>
      <c r="J223" s="76"/>
      <c r="K223" s="76"/>
      <c r="L223" s="53"/>
      <c r="M223" s="53"/>
      <c r="N223" s="53"/>
      <c r="O223" s="53"/>
      <c r="P223" s="53"/>
      <c r="Q223" s="53"/>
    </row>
    <row r="224" spans="1:17" ht="12.75">
      <c r="A224" s="98"/>
      <c r="B224" s="53" t="s">
        <v>220</v>
      </c>
      <c r="C224" s="76"/>
      <c r="D224" s="76"/>
      <c r="E224" s="76"/>
      <c r="F224" s="76"/>
      <c r="G224" s="76"/>
      <c r="H224" s="76"/>
      <c r="I224" s="76"/>
      <c r="J224" s="76"/>
      <c r="K224" s="76"/>
      <c r="L224" s="53"/>
      <c r="M224" s="53"/>
      <c r="N224" s="53"/>
      <c r="O224" s="53"/>
      <c r="P224" s="53"/>
      <c r="Q224" s="53"/>
    </row>
    <row r="225" spans="1:17" ht="12.75">
      <c r="A225" s="98"/>
      <c r="B225" s="53" t="s">
        <v>221</v>
      </c>
      <c r="C225" s="76"/>
      <c r="D225" s="76"/>
      <c r="E225" s="76"/>
      <c r="F225" s="76"/>
      <c r="G225" s="76"/>
      <c r="H225" s="76"/>
      <c r="I225" s="76"/>
      <c r="J225" s="76"/>
      <c r="K225" s="76"/>
      <c r="L225" s="53"/>
      <c r="M225" s="53"/>
      <c r="N225" s="53"/>
      <c r="O225" s="53"/>
      <c r="P225" s="53"/>
      <c r="Q225" s="53"/>
    </row>
    <row r="226" spans="1:17" ht="12.75">
      <c r="A226" s="98"/>
      <c r="B226" s="53" t="s">
        <v>223</v>
      </c>
      <c r="C226" s="76"/>
      <c r="D226" s="76"/>
      <c r="E226" s="76"/>
      <c r="F226" s="76"/>
      <c r="G226" s="76"/>
      <c r="H226" s="76"/>
      <c r="I226" s="76"/>
      <c r="J226" s="76"/>
      <c r="K226" s="76"/>
      <c r="L226" s="53"/>
      <c r="M226" s="53"/>
      <c r="N226" s="53"/>
      <c r="O226" s="53"/>
      <c r="P226" s="53"/>
      <c r="Q226" s="53"/>
    </row>
    <row r="227" spans="1:17" ht="12.75">
      <c r="A227" s="98"/>
      <c r="B227" s="53" t="s">
        <v>222</v>
      </c>
      <c r="C227" s="76"/>
      <c r="D227" s="76"/>
      <c r="E227" s="76"/>
      <c r="F227" s="76"/>
      <c r="G227" s="76"/>
      <c r="H227" s="76"/>
      <c r="I227" s="76"/>
      <c r="J227" s="76"/>
      <c r="K227" s="76"/>
      <c r="L227" s="53"/>
      <c r="M227" s="53"/>
      <c r="N227" s="53"/>
      <c r="O227" s="53"/>
      <c r="P227" s="53"/>
      <c r="Q227" s="53"/>
    </row>
    <row r="228" spans="1:17" ht="12.75">
      <c r="A228" s="98"/>
      <c r="B228" s="53"/>
      <c r="C228" s="76"/>
      <c r="D228" s="76"/>
      <c r="E228" s="76"/>
      <c r="F228" s="76"/>
      <c r="G228" s="76"/>
      <c r="H228" s="76"/>
      <c r="I228" s="76"/>
      <c r="J228" s="76"/>
      <c r="K228" s="76"/>
      <c r="L228" s="53"/>
      <c r="M228" s="53"/>
      <c r="N228" s="53"/>
      <c r="O228" s="53"/>
      <c r="P228" s="53"/>
      <c r="Q228" s="53"/>
    </row>
    <row r="229" spans="1:17" ht="12.75">
      <c r="A229" s="53">
        <v>16</v>
      </c>
      <c r="B229" s="97" t="s">
        <v>126</v>
      </c>
      <c r="C229" s="76"/>
      <c r="D229" s="76"/>
      <c r="E229" s="76"/>
      <c r="F229" s="76"/>
      <c r="G229" s="76"/>
      <c r="H229" s="76"/>
      <c r="I229" s="76"/>
      <c r="J229" s="76"/>
      <c r="K229" s="76"/>
      <c r="L229" s="53"/>
      <c r="M229" s="53"/>
      <c r="N229" s="53"/>
      <c r="O229" s="53"/>
      <c r="P229" s="53"/>
      <c r="Q229" s="53"/>
    </row>
    <row r="230" spans="1:17" ht="12.75">
      <c r="A230" s="98"/>
      <c r="B230" s="119" t="s">
        <v>175</v>
      </c>
      <c r="C230" s="119"/>
      <c r="D230" s="119"/>
      <c r="E230" s="119"/>
      <c r="F230" s="119"/>
      <c r="G230" s="119"/>
      <c r="H230" s="119"/>
      <c r="I230" s="119"/>
      <c r="J230" s="119"/>
      <c r="K230" s="119"/>
      <c r="L230" s="53"/>
      <c r="M230" s="53"/>
      <c r="N230" s="53"/>
      <c r="O230" s="53"/>
      <c r="P230" s="53"/>
      <c r="Q230" s="53"/>
    </row>
    <row r="231" spans="1:17" ht="12.75">
      <c r="A231" s="53"/>
      <c r="B231" s="53" t="s">
        <v>224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1:17" ht="12.75">
      <c r="A232" s="53"/>
      <c r="B232" s="53"/>
      <c r="C232" s="53"/>
      <c r="D232" s="53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</row>
    <row r="233" spans="1:17" ht="12.75">
      <c r="A233" s="53"/>
      <c r="B233" s="53" t="s">
        <v>127</v>
      </c>
      <c r="C233" s="53"/>
      <c r="D233" s="53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</row>
    <row r="234" spans="1:17" ht="12.75">
      <c r="A234" s="53"/>
      <c r="B234" s="53" t="s">
        <v>171</v>
      </c>
      <c r="C234" s="53"/>
      <c r="D234" s="53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</row>
    <row r="235" spans="1:17" ht="12.75">
      <c r="A235" s="53"/>
      <c r="B235" s="53" t="s">
        <v>130</v>
      </c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</row>
    <row r="236" spans="1:17" ht="12.75">
      <c r="A236" s="53"/>
      <c r="B236" s="53"/>
      <c r="C236" s="53"/>
      <c r="D236" s="53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</row>
    <row r="237" spans="1:17" ht="12.75">
      <c r="A237" s="53"/>
      <c r="B237" s="53" t="s">
        <v>173</v>
      </c>
      <c r="C237" s="53"/>
      <c r="D237" s="53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</row>
    <row r="238" spans="1:17" ht="12.75">
      <c r="A238" s="53"/>
      <c r="B238" s="53" t="s">
        <v>176</v>
      </c>
      <c r="C238" s="53"/>
      <c r="D238" s="53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</row>
    <row r="239" spans="1:17" ht="12.75">
      <c r="A239" s="53"/>
      <c r="B239" s="53" t="s">
        <v>177</v>
      </c>
      <c r="C239" s="53"/>
      <c r="D239" s="53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</row>
    <row r="240" spans="1:17" ht="12.75">
      <c r="A240" s="53"/>
      <c r="B240" s="53"/>
      <c r="C240" s="53"/>
      <c r="D240" s="53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</row>
    <row r="241" spans="1:17" ht="12.75">
      <c r="A241" s="53"/>
      <c r="B241" s="53" t="s">
        <v>225</v>
      </c>
      <c r="C241" s="53"/>
      <c r="D241" s="53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</row>
    <row r="242" spans="1:17" ht="12.75">
      <c r="A242" s="53"/>
      <c r="B242" s="53" t="s">
        <v>226</v>
      </c>
      <c r="C242" s="53"/>
      <c r="D242" s="53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</row>
    <row r="243" spans="1:17" ht="12.75">
      <c r="A243" s="53"/>
      <c r="B243" s="53"/>
      <c r="C243" s="53"/>
      <c r="D243" s="53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</row>
    <row r="244" spans="1:17" ht="12.75">
      <c r="A244" s="53">
        <v>17</v>
      </c>
      <c r="B244" s="97" t="s">
        <v>227</v>
      </c>
      <c r="C244" s="53"/>
      <c r="D244" s="53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</row>
    <row r="245" spans="1:17" ht="12.75">
      <c r="A245" s="53"/>
      <c r="B245" s="53" t="s">
        <v>228</v>
      </c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</row>
    <row r="246" spans="1:17" ht="12.75">
      <c r="A246" s="53"/>
      <c r="B246" s="53"/>
      <c r="C246" s="53"/>
      <c r="D246" s="53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</row>
    <row r="247" spans="1:17" ht="12.75">
      <c r="A247" s="53">
        <v>18</v>
      </c>
      <c r="B247" s="97" t="s">
        <v>115</v>
      </c>
      <c r="C247" s="76"/>
      <c r="D247" s="53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</row>
    <row r="248" spans="1:17" ht="12.75">
      <c r="A248" s="98"/>
      <c r="B248" s="98" t="s">
        <v>82</v>
      </c>
      <c r="C248" s="76"/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</row>
    <row r="249" spans="1:17" ht="12.75">
      <c r="A249" s="98"/>
      <c r="B249" s="98" t="s">
        <v>84</v>
      </c>
      <c r="C249" s="76"/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</row>
    <row r="250" spans="1:17" ht="12.75">
      <c r="A250" s="98"/>
      <c r="B250" s="98" t="s">
        <v>85</v>
      </c>
      <c r="C250" s="76"/>
      <c r="D250" s="53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</row>
    <row r="251" spans="1:17" ht="12.75">
      <c r="A251" s="98"/>
      <c r="B251" s="98"/>
      <c r="C251" s="76"/>
      <c r="D251" s="53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</row>
    <row r="252" spans="1:17" ht="12.75">
      <c r="A252" s="53">
        <v>19</v>
      </c>
      <c r="B252" s="97" t="s">
        <v>178</v>
      </c>
      <c r="C252" s="53"/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</row>
    <row r="253" spans="1:17" ht="12.75">
      <c r="A253" s="53"/>
      <c r="B253" s="53" t="s">
        <v>172</v>
      </c>
      <c r="C253" s="53"/>
      <c r="D253" s="53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</row>
    <row r="254" spans="1:17" ht="12.75">
      <c r="A254" s="98"/>
      <c r="B254" s="53" t="s">
        <v>167</v>
      </c>
      <c r="C254" s="76"/>
      <c r="D254" s="76"/>
      <c r="E254" s="76"/>
      <c r="F254" s="76"/>
      <c r="G254" s="76"/>
      <c r="H254" s="76"/>
      <c r="I254" s="76"/>
      <c r="J254" s="76"/>
      <c r="K254" s="76"/>
      <c r="L254" s="53"/>
      <c r="M254" s="53"/>
      <c r="N254" s="53"/>
      <c r="O254" s="53"/>
      <c r="P254" s="53"/>
      <c r="Q254" s="53"/>
    </row>
    <row r="255" spans="1:17" ht="12.75">
      <c r="A255" s="98"/>
      <c r="B255" s="53" t="s">
        <v>168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53"/>
      <c r="M255" s="53"/>
      <c r="N255" s="53"/>
      <c r="O255" s="53"/>
      <c r="P255" s="53"/>
      <c r="Q255" s="53"/>
    </row>
    <row r="256" spans="1:17" ht="12.75">
      <c r="A256" s="53"/>
      <c r="B256" s="53"/>
      <c r="C256" s="76"/>
      <c r="D256" s="76"/>
      <c r="E256" s="76"/>
      <c r="F256" s="76"/>
      <c r="G256" s="76"/>
      <c r="H256" s="76"/>
      <c r="I256" s="76"/>
      <c r="J256" s="76"/>
      <c r="K256" s="76"/>
      <c r="L256" s="53"/>
      <c r="M256" s="53"/>
      <c r="N256" s="53"/>
      <c r="O256" s="53"/>
      <c r="P256" s="53"/>
      <c r="Q256" s="53"/>
    </row>
    <row r="257" spans="1:17" ht="12.75">
      <c r="A257" s="53"/>
      <c r="B257" s="98" t="s">
        <v>169</v>
      </c>
      <c r="C257" s="76"/>
      <c r="D257" s="76"/>
      <c r="E257" s="76"/>
      <c r="F257" s="76"/>
      <c r="G257" s="76"/>
      <c r="H257" s="76"/>
      <c r="I257" s="76"/>
      <c r="J257" s="76"/>
      <c r="K257" s="76"/>
      <c r="L257" s="53"/>
      <c r="M257" s="53"/>
      <c r="N257" s="53"/>
      <c r="O257" s="53"/>
      <c r="P257" s="53"/>
      <c r="Q257" s="53"/>
    </row>
    <row r="258" spans="1:17" ht="12.75">
      <c r="A258" s="53"/>
      <c r="B258" s="98" t="s">
        <v>170</v>
      </c>
      <c r="C258" s="76"/>
      <c r="D258" s="76"/>
      <c r="E258" s="76"/>
      <c r="F258" s="76"/>
      <c r="G258" s="76"/>
      <c r="H258" s="76"/>
      <c r="I258" s="76"/>
      <c r="J258" s="76"/>
      <c r="K258" s="76"/>
      <c r="L258" s="53"/>
      <c r="M258" s="53"/>
      <c r="N258" s="53"/>
      <c r="O258" s="53"/>
      <c r="P258" s="53"/>
      <c r="Q258" s="53"/>
    </row>
    <row r="259" spans="1:17" ht="12.75">
      <c r="A259" s="53"/>
      <c r="B259" s="98"/>
      <c r="C259" s="76"/>
      <c r="D259" s="76"/>
      <c r="E259" s="76"/>
      <c r="F259" s="76"/>
      <c r="G259" s="76"/>
      <c r="H259" s="76"/>
      <c r="I259" s="76"/>
      <c r="J259" s="76"/>
      <c r="K259" s="76"/>
      <c r="L259" s="53"/>
      <c r="M259" s="53"/>
      <c r="N259" s="53"/>
      <c r="O259" s="53"/>
      <c r="P259" s="53"/>
      <c r="Q259" s="53"/>
    </row>
    <row r="260" spans="1:17" ht="12.75">
      <c r="A260" s="53">
        <v>20</v>
      </c>
      <c r="B260" s="97" t="s">
        <v>128</v>
      </c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</row>
    <row r="261" spans="1:17" ht="12.75">
      <c r="A261" s="53"/>
      <c r="B261" s="53" t="s">
        <v>229</v>
      </c>
      <c r="C261" s="53"/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</row>
    <row r="262" spans="1:17" ht="12.75">
      <c r="A262" s="53"/>
      <c r="B262" s="53"/>
      <c r="C262" s="53"/>
      <c r="D262" s="53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</row>
    <row r="263" spans="1:17" ht="12.75">
      <c r="A263" s="53">
        <v>21</v>
      </c>
      <c r="B263" s="97" t="s">
        <v>129</v>
      </c>
      <c r="C263" s="53"/>
      <c r="D263" s="53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</row>
    <row r="264" spans="1:17" ht="12.75">
      <c r="A264" s="98"/>
      <c r="B264" s="98" t="s">
        <v>164</v>
      </c>
      <c r="C264" s="76"/>
      <c r="D264" s="76"/>
      <c r="E264" s="76"/>
      <c r="F264" s="76"/>
      <c r="G264" s="76"/>
      <c r="H264" s="76"/>
      <c r="I264" s="76"/>
      <c r="J264" s="76"/>
      <c r="K264" s="76"/>
      <c r="L264" s="53"/>
      <c r="M264" s="53"/>
      <c r="N264" s="53"/>
      <c r="O264" s="53"/>
      <c r="P264" s="53"/>
      <c r="Q264" s="53"/>
    </row>
    <row r="265" spans="1:17" ht="12.75">
      <c r="A265" s="53"/>
      <c r="B265" s="109" t="s">
        <v>165</v>
      </c>
      <c r="C265" s="76"/>
      <c r="D265" s="76"/>
      <c r="E265" s="76"/>
      <c r="F265" s="76"/>
      <c r="G265" s="76"/>
      <c r="H265" s="76"/>
      <c r="I265" s="76"/>
      <c r="J265" s="76"/>
      <c r="K265" s="76"/>
      <c r="L265" s="53"/>
      <c r="M265" s="53"/>
      <c r="N265" s="53"/>
      <c r="O265" s="53"/>
      <c r="P265" s="53"/>
      <c r="Q265" s="53"/>
    </row>
    <row r="266" spans="1:17" ht="12" customHeight="1">
      <c r="A266" s="53"/>
      <c r="B266" s="111"/>
      <c r="C266" s="53"/>
      <c r="D266" s="53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</row>
    <row r="267" spans="1:17" ht="12.75">
      <c r="A267" s="53"/>
      <c r="B267" s="98"/>
      <c r="C267" s="76"/>
      <c r="D267" s="76"/>
      <c r="E267" s="76"/>
      <c r="F267" s="76"/>
      <c r="G267" s="76"/>
      <c r="H267" s="76"/>
      <c r="I267" s="76"/>
      <c r="J267" s="76"/>
      <c r="K267" s="76"/>
      <c r="L267" s="53"/>
      <c r="M267" s="53"/>
      <c r="N267" s="53"/>
      <c r="O267" s="53"/>
      <c r="P267" s="53"/>
      <c r="Q267" s="53"/>
    </row>
    <row r="268" spans="1:17" ht="12.75">
      <c r="A268" s="98" t="s">
        <v>69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53"/>
      <c r="M268" s="53"/>
      <c r="N268" s="53"/>
      <c r="O268" s="53"/>
      <c r="P268" s="53"/>
      <c r="Q268" s="53"/>
    </row>
    <row r="269" spans="1:17" ht="12" customHeight="1">
      <c r="A269" s="53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53"/>
      <c r="M269" s="53"/>
      <c r="N269" s="53"/>
      <c r="O269" s="53"/>
      <c r="P269" s="53"/>
      <c r="Q269" s="53"/>
    </row>
    <row r="270" spans="1:17" ht="12" customHeight="1">
      <c r="A270" s="98"/>
      <c r="B270" s="53"/>
      <c r="C270" s="53"/>
      <c r="D270" s="53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</row>
    <row r="271" spans="1:17" ht="12" customHeight="1">
      <c r="A271" s="53"/>
      <c r="B271" s="53"/>
      <c r="C271" s="53"/>
      <c r="D271" s="53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</row>
    <row r="272" spans="1:17" ht="12" customHeight="1">
      <c r="A272" s="53"/>
      <c r="B272" s="53"/>
      <c r="C272" s="53"/>
      <c r="D272" s="53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</row>
    <row r="273" spans="1:17" ht="12" customHeight="1">
      <c r="A273" s="68" t="s">
        <v>101</v>
      </c>
      <c r="B273" s="53"/>
      <c r="C273" s="53"/>
      <c r="D273" s="53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</row>
    <row r="274" spans="1:17" ht="12" customHeight="1">
      <c r="A274" s="98" t="s">
        <v>70</v>
      </c>
      <c r="B274" s="53"/>
      <c r="C274" s="53"/>
      <c r="D274" s="53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</row>
    <row r="275" spans="1:17" ht="12" customHeight="1">
      <c r="A275" s="53"/>
      <c r="B275" s="53"/>
      <c r="C275" s="53"/>
      <c r="D275" s="53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</row>
    <row r="276" spans="1:17" ht="12" customHeight="1">
      <c r="A276" s="53" t="s">
        <v>83</v>
      </c>
      <c r="B276" s="53"/>
      <c r="C276" s="53"/>
      <c r="D276" s="53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</row>
    <row r="277" spans="1:17" ht="12" customHeight="1">
      <c r="A277" s="53"/>
      <c r="B277" s="53"/>
      <c r="C277" s="53"/>
      <c r="D277" s="53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</row>
    <row r="278" spans="1:17" ht="12" customHeight="1">
      <c r="A278" s="53"/>
      <c r="B278" s="53"/>
      <c r="C278" s="53"/>
      <c r="D278" s="53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</row>
    <row r="279" spans="1:17" ht="12" customHeight="1">
      <c r="A279" s="53"/>
      <c r="B279" s="53"/>
      <c r="C279" s="53"/>
      <c r="D279" s="53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</row>
    <row r="280" spans="4:17" ht="12" customHeight="1">
      <c r="D280" s="76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</row>
    <row r="281" spans="4:17" ht="12" customHeight="1">
      <c r="D281" s="76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</row>
    <row r="282" spans="4:17" ht="12" customHeight="1">
      <c r="D282" s="76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</row>
    <row r="283" spans="4:17" ht="12" customHeight="1">
      <c r="D283" s="76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</row>
    <row r="284" spans="1:17" ht="12" customHeight="1">
      <c r="A284" s="53"/>
      <c r="B284" s="53"/>
      <c r="C284" s="53"/>
      <c r="D284" s="53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</row>
    <row r="285" spans="1:17" ht="12" customHeight="1">
      <c r="A285" s="53"/>
      <c r="B285" s="53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</row>
    <row r="286" spans="1:17" ht="12" customHeight="1">
      <c r="A286" s="53"/>
      <c r="B286" s="53"/>
      <c r="C286" s="53"/>
      <c r="D286" s="53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</row>
    <row r="287" spans="1:17" ht="12" customHeight="1">
      <c r="A287" s="53"/>
      <c r="B287" s="53"/>
      <c r="C287" s="53"/>
      <c r="D287" s="53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</row>
    <row r="288" spans="1:17" ht="12" customHeight="1">
      <c r="A288" s="53"/>
      <c r="B288" s="53"/>
      <c r="C288" s="53"/>
      <c r="D288" s="53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</row>
    <row r="289" spans="1:17" ht="12" customHeight="1">
      <c r="A289" s="53"/>
      <c r="B289" s="53"/>
      <c r="C289" s="53"/>
      <c r="D289" s="53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</row>
    <row r="290" spans="1:17" ht="12" customHeight="1">
      <c r="A290" s="53"/>
      <c r="B290" s="53"/>
      <c r="C290" s="53"/>
      <c r="D290" s="53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</row>
    <row r="291" spans="1:17" ht="12" customHeight="1">
      <c r="A291" s="53"/>
      <c r="B291" s="53"/>
      <c r="C291" s="53"/>
      <c r="D291" s="53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</row>
    <row r="292" spans="1:17" ht="12" customHeight="1">
      <c r="A292" s="53"/>
      <c r="B292" s="53"/>
      <c r="C292" s="53"/>
      <c r="D292" s="53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</row>
    <row r="293" spans="1:17" ht="12" customHeight="1">
      <c r="A293" s="53"/>
      <c r="B293" s="53"/>
      <c r="C293" s="53"/>
      <c r="D293" s="53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</row>
    <row r="294" spans="1:17" ht="12" customHeight="1">
      <c r="A294" s="53"/>
      <c r="B294" s="53"/>
      <c r="C294" s="53"/>
      <c r="D294" s="53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</row>
    <row r="295" spans="1:17" ht="12" customHeight="1">
      <c r="A295" s="53"/>
      <c r="B295" s="53"/>
      <c r="C295" s="53"/>
      <c r="D295" s="53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</row>
    <row r="296" spans="1:17" ht="12" customHeight="1">
      <c r="A296" s="53"/>
      <c r="B296" s="53"/>
      <c r="C296" s="53"/>
      <c r="D296" s="53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</row>
    <row r="297" spans="1:17" ht="12" customHeight="1">
      <c r="A297" s="53"/>
      <c r="B297" s="53"/>
      <c r="C297" s="53"/>
      <c r="D297" s="53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</row>
    <row r="298" spans="1:17" ht="12" customHeight="1">
      <c r="A298" s="53"/>
      <c r="B298" s="53"/>
      <c r="C298" s="53"/>
      <c r="D298" s="53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</row>
    <row r="299" spans="1:17" ht="12" customHeight="1">
      <c r="A299" s="53"/>
      <c r="B299" s="53"/>
      <c r="C299" s="53"/>
      <c r="D299" s="53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</row>
    <row r="300" spans="1:17" ht="12" customHeight="1">
      <c r="A300" s="53"/>
      <c r="B300" s="53"/>
      <c r="C300" s="53"/>
      <c r="D300" s="53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</row>
    <row r="301" spans="1:17" ht="12" customHeight="1">
      <c r="A301" s="53"/>
      <c r="B301" s="53"/>
      <c r="C301" s="53"/>
      <c r="D301" s="53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</row>
    <row r="302" spans="1:17" ht="12" customHeight="1">
      <c r="A302" s="53"/>
      <c r="B302" s="53"/>
      <c r="C302" s="53"/>
      <c r="D302" s="53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</row>
    <row r="303" spans="1:17" ht="12" customHeight="1">
      <c r="A303" s="53"/>
      <c r="B303" s="53"/>
      <c r="C303" s="53"/>
      <c r="D303" s="53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</row>
    <row r="304" spans="1:17" ht="12" customHeight="1">
      <c r="A304" s="53"/>
      <c r="B304" s="53"/>
      <c r="C304" s="53"/>
      <c r="D304" s="53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</row>
    <row r="305" spans="1:17" ht="12" customHeight="1">
      <c r="A305" s="53"/>
      <c r="B305" s="53"/>
      <c r="C305" s="53"/>
      <c r="D305" s="53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</row>
    <row r="306" spans="1:17" ht="12" customHeight="1">
      <c r="A306" s="53"/>
      <c r="B306" s="53"/>
      <c r="C306" s="53"/>
      <c r="D306" s="53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</row>
    <row r="307" spans="1:17" ht="12" customHeight="1">
      <c r="A307" s="53"/>
      <c r="B307" s="53"/>
      <c r="C307" s="53"/>
      <c r="D307" s="53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</row>
    <row r="308" spans="1:17" ht="12" customHeight="1">
      <c r="A308" s="53"/>
      <c r="B308" s="53"/>
      <c r="C308" s="53"/>
      <c r="D308" s="53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</row>
    <row r="309" spans="1:17" ht="12" customHeight="1">
      <c r="A309" s="53"/>
      <c r="B309" s="53"/>
      <c r="C309" s="53"/>
      <c r="D309" s="53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</row>
    <row r="310" spans="1:17" ht="12" customHeight="1">
      <c r="A310" s="53"/>
      <c r="B310" s="53"/>
      <c r="C310" s="53"/>
      <c r="D310" s="53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</row>
    <row r="311" spans="1:17" ht="12" customHeight="1">
      <c r="A311" s="53"/>
      <c r="B311" s="53"/>
      <c r="C311" s="53"/>
      <c r="D311" s="53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</row>
    <row r="312" spans="1:17" ht="12" customHeight="1">
      <c r="A312" s="53"/>
      <c r="B312" s="53"/>
      <c r="C312" s="53"/>
      <c r="D312" s="53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</row>
    <row r="313" spans="1:17" ht="12" customHeight="1">
      <c r="A313" s="98"/>
      <c r="B313" s="118"/>
      <c r="C313" s="53"/>
      <c r="D313" s="53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</row>
    <row r="314" spans="1:17" ht="12" customHeight="1">
      <c r="A314" s="53"/>
      <c r="B314" s="118"/>
      <c r="C314" s="53"/>
      <c r="D314" s="53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</row>
    <row r="315" spans="1:17" ht="12" customHeight="1">
      <c r="A315" s="53"/>
      <c r="B315" s="53"/>
      <c r="C315" s="53"/>
      <c r="D315" s="53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</row>
    <row r="316" spans="1:17" ht="12" customHeight="1">
      <c r="A316" s="98"/>
      <c r="B316" s="98"/>
      <c r="C316" s="53"/>
      <c r="D316" s="53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</row>
    <row r="317" spans="1:17" ht="12" customHeight="1">
      <c r="A317" s="98"/>
      <c r="B317" s="53"/>
      <c r="C317" s="53"/>
      <c r="D317" s="53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</row>
    <row r="318" spans="1:17" ht="12" customHeight="1">
      <c r="A318" s="98"/>
      <c r="B318" s="98"/>
      <c r="C318" s="53"/>
      <c r="D318" s="53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</row>
    <row r="319" spans="1:17" ht="12" customHeight="1">
      <c r="A319" s="53"/>
      <c r="B319" s="53"/>
      <c r="C319" s="53"/>
      <c r="D319" s="53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</row>
    <row r="320" spans="1:17" ht="12" customHeight="1">
      <c r="A320" s="98"/>
      <c r="B320" s="98"/>
      <c r="C320" s="53"/>
      <c r="D320" s="53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</row>
    <row r="321" spans="1:17" ht="12" customHeight="1">
      <c r="A321" s="53"/>
      <c r="B321" s="53"/>
      <c r="C321" s="53"/>
      <c r="D321" s="53"/>
      <c r="E321" s="53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</row>
    <row r="322" spans="1:17" ht="12" customHeight="1">
      <c r="A322" s="53"/>
      <c r="B322" s="53"/>
      <c r="C322" s="53"/>
      <c r="D322" s="53"/>
      <c r="E322" s="53"/>
      <c r="F322" s="53"/>
      <c r="G322" s="53"/>
      <c r="H322" s="101"/>
      <c r="I322" s="53"/>
      <c r="J322" s="53"/>
      <c r="K322" s="53"/>
      <c r="L322" s="53"/>
      <c r="M322" s="53"/>
      <c r="N322" s="53"/>
      <c r="O322" s="53"/>
      <c r="P322" s="53"/>
      <c r="Q322" s="53"/>
    </row>
    <row r="323" ht="12" customHeight="1"/>
    <row r="324" spans="2:8" ht="12" customHeight="1">
      <c r="B324" s="4"/>
      <c r="H324" s="5"/>
    </row>
    <row r="325" spans="2:8" ht="12" customHeight="1">
      <c r="B325" s="4"/>
      <c r="H325" s="5"/>
    </row>
    <row r="326" spans="2:8" ht="12" customHeight="1">
      <c r="B326" s="4"/>
      <c r="H326" s="32"/>
    </row>
    <row r="327" ht="12" customHeight="1"/>
    <row r="328" ht="12" customHeight="1">
      <c r="H328" s="5"/>
    </row>
    <row r="329" ht="12" customHeight="1"/>
    <row r="330" ht="12" customHeight="1"/>
    <row r="331" spans="1:2" ht="12" customHeight="1">
      <c r="A331" s="4"/>
      <c r="B331" s="4"/>
    </row>
    <row r="332" ht="12" customHeight="1"/>
    <row r="333" spans="1:2" ht="12" customHeight="1">
      <c r="A333" s="4"/>
      <c r="B333" s="4"/>
    </row>
    <row r="334" ht="12" customHeight="1"/>
    <row r="335" ht="12" customHeight="1">
      <c r="H335" s="31"/>
    </row>
    <row r="336" ht="12" customHeight="1"/>
    <row r="337" spans="2:8" ht="12" customHeight="1">
      <c r="B337" s="4"/>
      <c r="H337" s="5"/>
    </row>
    <row r="338" ht="12" customHeight="1"/>
    <row r="339" spans="1:2" ht="12" customHeight="1">
      <c r="A339" s="4"/>
      <c r="B339" s="33"/>
    </row>
    <row r="340" ht="12" customHeight="1">
      <c r="B340" s="33"/>
    </row>
    <row r="341" ht="12" customHeight="1"/>
    <row r="342" ht="12" customHeight="1">
      <c r="H342" s="31"/>
    </row>
    <row r="343" ht="12" customHeight="1"/>
    <row r="344" ht="12" customHeight="1">
      <c r="B344" s="4"/>
    </row>
    <row r="345" ht="12" customHeight="1"/>
    <row r="346" ht="12" customHeight="1">
      <c r="B346" s="4"/>
    </row>
    <row r="347" ht="12" customHeight="1"/>
    <row r="348" ht="12" customHeight="1">
      <c r="B348" s="4"/>
    </row>
    <row r="349" ht="12" customHeight="1"/>
    <row r="350" spans="1:2" ht="12" customHeight="1">
      <c r="A350" s="4"/>
      <c r="B350" s="33"/>
    </row>
    <row r="351" ht="12" customHeight="1">
      <c r="B351" s="33"/>
    </row>
    <row r="352" ht="12" customHeight="1">
      <c r="B352" s="33"/>
    </row>
    <row r="353" ht="12" customHeight="1"/>
    <row r="354" spans="1:2" ht="12" customHeight="1">
      <c r="A354" s="4"/>
      <c r="B354" s="33"/>
    </row>
    <row r="355" ht="12" customHeight="1">
      <c r="B355" s="33"/>
    </row>
    <row r="356" ht="12" customHeight="1"/>
    <row r="357" spans="1:2" ht="12" customHeight="1">
      <c r="A357" s="4"/>
      <c r="B357" s="4"/>
    </row>
    <row r="358" ht="12" customHeight="1"/>
    <row r="359" spans="1:2" ht="12" customHeight="1">
      <c r="A359" s="4"/>
      <c r="B359" s="33"/>
    </row>
    <row r="360" ht="12" customHeight="1">
      <c r="B360" s="33"/>
    </row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spans="1:2" ht="12" customHeight="1">
      <c r="A370" s="4"/>
      <c r="B370" s="4"/>
    </row>
    <row r="371" ht="12" customHeight="1"/>
    <row r="372" ht="12" customHeight="1">
      <c r="H372" s="31"/>
    </row>
    <row r="373" ht="12" customHeight="1"/>
    <row r="374" ht="12" customHeight="1">
      <c r="B374" s="4"/>
    </row>
    <row r="375" spans="3:8" ht="12" customHeight="1">
      <c r="C375" s="4"/>
      <c r="H375" s="5"/>
    </row>
    <row r="376" spans="3:8" ht="12" customHeight="1">
      <c r="C376" s="4"/>
      <c r="H376" s="5"/>
    </row>
    <row r="377" ht="12" customHeight="1"/>
    <row r="378" ht="12" customHeight="1">
      <c r="H378" s="5"/>
    </row>
    <row r="379" ht="12" customHeight="1"/>
    <row r="380" spans="1:2" ht="12" customHeight="1">
      <c r="A380" s="4"/>
      <c r="B380" s="4"/>
    </row>
    <row r="381" ht="12" customHeight="1"/>
    <row r="382" spans="1:2" ht="12" customHeight="1">
      <c r="A382" s="4"/>
      <c r="B382" s="4"/>
    </row>
    <row r="383" ht="12" customHeight="1"/>
    <row r="384" spans="1:2" ht="12" customHeight="1">
      <c r="A384" s="4"/>
      <c r="B384" s="4"/>
    </row>
    <row r="385" ht="12" customHeight="1"/>
    <row r="386" spans="1:2" ht="12" customHeight="1">
      <c r="A386" s="4"/>
      <c r="B386" s="4"/>
    </row>
    <row r="387" ht="12" customHeight="1"/>
    <row r="388" spans="1:2" ht="12" customHeight="1">
      <c r="A388" s="4"/>
      <c r="B388" s="4"/>
    </row>
    <row r="389" ht="12" customHeight="1"/>
    <row r="390" spans="1:2" ht="12" customHeight="1">
      <c r="A390" s="4"/>
      <c r="B390" s="4"/>
    </row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>
      <c r="A403" s="4"/>
    </row>
    <row r="404" ht="12" customHeight="1">
      <c r="A404" s="4"/>
    </row>
    <row r="405" ht="12" customHeight="1">
      <c r="A405" s="4"/>
    </row>
    <row r="406" ht="12" customHeight="1"/>
    <row r="407" ht="12" customHeight="1">
      <c r="A407" s="4"/>
    </row>
    <row r="408" ht="12" customHeight="1"/>
    <row r="409" spans="1:2" ht="12" customHeight="1">
      <c r="A409" s="4"/>
      <c r="B409" s="4"/>
    </row>
    <row r="410" ht="12" customHeight="1"/>
    <row r="411" spans="1:2" ht="12" customHeight="1">
      <c r="A411" s="4"/>
      <c r="B411" s="4"/>
    </row>
    <row r="412" ht="12" customHeight="1">
      <c r="B412" s="4"/>
    </row>
    <row r="413" ht="12" customHeight="1"/>
    <row r="414" spans="1:2" ht="12" customHeight="1">
      <c r="A414" s="4"/>
      <c r="B414" s="4"/>
    </row>
    <row r="415" ht="12" customHeight="1"/>
    <row r="416" spans="1:2" ht="12" customHeight="1">
      <c r="A416" s="4"/>
      <c r="B416" s="4"/>
    </row>
    <row r="417" ht="12" customHeight="1"/>
    <row r="418" ht="12" customHeight="1"/>
    <row r="419" ht="12" customHeight="1">
      <c r="A419" s="4"/>
    </row>
    <row r="420" ht="12" customHeight="1"/>
    <row r="421" ht="12" customHeight="1"/>
    <row r="422" ht="12" customHeight="1">
      <c r="A422" s="4"/>
    </row>
    <row r="423" ht="12" customHeight="1">
      <c r="A423" s="4"/>
    </row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>
      <c r="C581" s="4" t="s">
        <v>44</v>
      </c>
    </row>
    <row r="582" ht="12" customHeight="1"/>
    <row r="583" ht="12" customHeight="1">
      <c r="C583" s="4" t="s">
        <v>45</v>
      </c>
    </row>
    <row r="584" ht="12" customHeight="1"/>
    <row r="585" ht="12" customHeight="1">
      <c r="C585" s="4" t="s">
        <v>46</v>
      </c>
    </row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>
      <c r="A1438" s="4" t="s">
        <v>47</v>
      </c>
    </row>
    <row r="1439" ht="12" customHeight="1"/>
    <row r="1440" ht="12" customHeight="1">
      <c r="A1440" s="4" t="s">
        <v>44</v>
      </c>
    </row>
    <row r="1441" ht="12" customHeight="1"/>
    <row r="1442" ht="12" customHeight="1">
      <c r="A1442" s="4" t="s">
        <v>45</v>
      </c>
    </row>
    <row r="1443" ht="12" customHeight="1"/>
    <row r="1444" ht="12" customHeight="1">
      <c r="A1444" s="4" t="s">
        <v>48</v>
      </c>
    </row>
    <row r="1445" ht="12" customHeight="1">
      <c r="A1445" s="4" t="s">
        <v>47</v>
      </c>
    </row>
    <row r="1446" ht="12" customHeight="1"/>
    <row r="1447" ht="12" customHeight="1">
      <c r="A1447" s="4" t="s">
        <v>44</v>
      </c>
    </row>
    <row r="1448" ht="12" customHeight="1"/>
    <row r="1449" ht="12" customHeight="1">
      <c r="A1449" s="4" t="s">
        <v>45</v>
      </c>
    </row>
    <row r="1450" ht="12" customHeight="1"/>
    <row r="1451" ht="12" customHeight="1">
      <c r="A1451" s="4" t="s">
        <v>48</v>
      </c>
    </row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847" ht="12" customHeight="1"/>
    <row r="1849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</sheetData>
  <mergeCells count="2">
    <mergeCell ref="B230:K230"/>
    <mergeCell ref="B56:D56"/>
  </mergeCells>
  <printOptions/>
  <pageMargins left="0.762" right="0.512" top="0.512" bottom="0.512" header="0.5" footer="0.5"/>
  <pageSetup fitToHeight="1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432"/>
  <sheetViews>
    <sheetView showGridLines="0" workbookViewId="0" topLeftCell="A85">
      <pane ySplit="285" topLeftCell="BM243" activePane="bottomLeft" state="split"/>
      <selection pane="topLeft" activeCell="A101" sqref="A101"/>
      <selection pane="bottomLeft" activeCell="K36" sqref="K36"/>
    </sheetView>
  </sheetViews>
  <sheetFormatPr defaultColWidth="9.7109375" defaultRowHeight="12.75"/>
  <cols>
    <col min="1" max="1" width="1.7109375" style="0" customWidth="1"/>
    <col min="2" max="2" width="3.7109375" style="0" customWidth="1"/>
    <col min="3" max="3" width="10.7109375" style="0" customWidth="1"/>
    <col min="5" max="5" width="15.28125" style="0" customWidth="1"/>
    <col min="6" max="6" width="12.57421875" style="0" customWidth="1"/>
    <col min="7" max="7" width="13.140625" style="0" customWidth="1"/>
    <col min="8" max="8" width="0.9921875" style="0" customWidth="1"/>
    <col min="9" max="9" width="1.421875" style="0" customWidth="1"/>
    <col min="10" max="10" width="12.140625" style="0" customWidth="1"/>
    <col min="11" max="11" width="14.140625" style="0" customWidth="1"/>
    <col min="12" max="12" width="0.5625" style="0" hidden="1" customWidth="1"/>
    <col min="13" max="13" width="0.9921875" style="0" customWidth="1"/>
  </cols>
  <sheetData>
    <row r="1" spans="1:11" ht="12" customHeight="1">
      <c r="A1" s="10"/>
      <c r="B1" s="1"/>
      <c r="C1" s="9"/>
      <c r="D1" s="1"/>
      <c r="E1" s="2"/>
      <c r="F1" s="9"/>
      <c r="G1" s="9"/>
      <c r="H1" s="9"/>
      <c r="I1" s="9"/>
      <c r="J1" s="3"/>
      <c r="K1" s="9"/>
    </row>
    <row r="2" ht="12" customHeight="1">
      <c r="L2" s="8"/>
    </row>
    <row r="3" ht="12" customHeight="1"/>
    <row r="5" spans="1:13" ht="12" customHeight="1">
      <c r="A5" s="121" t="s">
        <v>86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</row>
    <row r="6" spans="1:13" ht="12" customHeight="1">
      <c r="A6" s="122" t="s">
        <v>107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ht="12" customHeight="1">
      <c r="L7" s="2"/>
    </row>
    <row r="8" ht="6" customHeight="1"/>
    <row r="9" ht="12" customHeight="1">
      <c r="A9" s="45" t="s">
        <v>230</v>
      </c>
    </row>
    <row r="10" ht="12" customHeight="1">
      <c r="J10" s="8"/>
    </row>
    <row r="11" ht="12" customHeight="1">
      <c r="A11" s="4" t="s">
        <v>0</v>
      </c>
    </row>
    <row r="12" ht="12" customHeight="1">
      <c r="A12" s="4" t="s">
        <v>1</v>
      </c>
    </row>
    <row r="13" ht="12.75">
      <c r="A13" s="4" t="s">
        <v>2</v>
      </c>
    </row>
    <row r="14" spans="1:11" ht="12" customHeight="1">
      <c r="A14" s="4" t="s">
        <v>3</v>
      </c>
      <c r="K14" s="4" t="s">
        <v>4</v>
      </c>
    </row>
    <row r="15" ht="12.75">
      <c r="A15" s="4" t="s">
        <v>81</v>
      </c>
    </row>
    <row r="16" ht="12" customHeight="1"/>
    <row r="17" ht="12" customHeight="1">
      <c r="A17" s="4" t="s">
        <v>100</v>
      </c>
    </row>
    <row r="18" ht="7.5" customHeight="1"/>
    <row r="19" ht="12" customHeight="1">
      <c r="A19" s="13" t="s">
        <v>86</v>
      </c>
    </row>
    <row r="20" ht="12" customHeight="1">
      <c r="A20" s="14" t="s">
        <v>131</v>
      </c>
    </row>
    <row r="21" ht="12" customHeight="1"/>
    <row r="22" ht="12.75">
      <c r="A22" s="13" t="s">
        <v>5</v>
      </c>
    </row>
    <row r="23" ht="6" customHeight="1"/>
    <row r="24" ht="6" customHeight="1"/>
    <row r="25" spans="1:11" ht="12" customHeight="1">
      <c r="A25" s="9"/>
      <c r="B25" s="9"/>
      <c r="C25" s="9"/>
      <c r="D25" s="9"/>
      <c r="E25" s="9"/>
      <c r="F25" s="15" t="s">
        <v>6</v>
      </c>
      <c r="G25" s="30"/>
      <c r="J25" s="15" t="s">
        <v>7</v>
      </c>
      <c r="K25" s="12"/>
    </row>
    <row r="26" spans="1:11" ht="12" customHeight="1">
      <c r="A26" s="9"/>
      <c r="B26" s="9"/>
      <c r="C26" s="9"/>
      <c r="D26" s="9"/>
      <c r="E26" s="9"/>
      <c r="F26" s="16" t="s">
        <v>8</v>
      </c>
      <c r="G26" s="17" t="s">
        <v>9</v>
      </c>
      <c r="H26" s="27"/>
      <c r="J26" s="16" t="s">
        <v>8</v>
      </c>
      <c r="K26" s="17" t="s">
        <v>9</v>
      </c>
    </row>
    <row r="27" spans="1:11" ht="12.75">
      <c r="A27" s="9"/>
      <c r="B27" s="9"/>
      <c r="C27" s="9"/>
      <c r="D27" s="9"/>
      <c r="E27" s="9"/>
      <c r="F27" s="16" t="s">
        <v>10</v>
      </c>
      <c r="G27" s="17" t="s">
        <v>10</v>
      </c>
      <c r="H27" s="27"/>
      <c r="J27" s="16" t="s">
        <v>10</v>
      </c>
      <c r="K27" s="17" t="s">
        <v>10</v>
      </c>
    </row>
    <row r="28" spans="1:11" ht="12.75">
      <c r="A28" s="9"/>
      <c r="B28" s="9"/>
      <c r="C28" s="9"/>
      <c r="D28" s="9"/>
      <c r="E28" s="9"/>
      <c r="F28" s="16" t="s">
        <v>11</v>
      </c>
      <c r="G28" s="17" t="s">
        <v>12</v>
      </c>
      <c r="H28" s="27"/>
      <c r="J28" s="16" t="s">
        <v>13</v>
      </c>
      <c r="K28" s="17" t="s">
        <v>12</v>
      </c>
    </row>
    <row r="29" spans="1:11" ht="12.75">
      <c r="A29" s="9"/>
      <c r="B29" s="9"/>
      <c r="C29" s="9"/>
      <c r="D29" s="9"/>
      <c r="E29" s="9"/>
      <c r="F29" s="11"/>
      <c r="G29" s="17" t="s">
        <v>14</v>
      </c>
      <c r="H29" s="27"/>
      <c r="J29" s="11"/>
      <c r="K29" s="17" t="s">
        <v>14</v>
      </c>
    </row>
    <row r="30" spans="1:11" ht="12.75">
      <c r="A30" s="9"/>
      <c r="B30" s="9"/>
      <c r="C30" s="9"/>
      <c r="D30" s="9"/>
      <c r="E30" s="9"/>
      <c r="F30" s="11"/>
      <c r="G30" s="17" t="s">
        <v>11</v>
      </c>
      <c r="H30" s="27"/>
      <c r="J30" s="11"/>
      <c r="K30" s="17" t="s">
        <v>15</v>
      </c>
    </row>
    <row r="31" spans="1:11" ht="12.75">
      <c r="A31" s="9"/>
      <c r="B31" s="9"/>
      <c r="C31" s="9"/>
      <c r="D31" s="9"/>
      <c r="E31" s="9"/>
      <c r="F31" s="51" t="s">
        <v>132</v>
      </c>
      <c r="G31" s="52" t="s">
        <v>108</v>
      </c>
      <c r="H31" s="27"/>
      <c r="J31" s="16" t="s">
        <v>132</v>
      </c>
      <c r="K31" s="52" t="s">
        <v>108</v>
      </c>
    </row>
    <row r="32" spans="1:11" ht="12.75">
      <c r="A32" s="9"/>
      <c r="B32" s="9"/>
      <c r="C32" s="9"/>
      <c r="D32" s="9"/>
      <c r="E32" s="9"/>
      <c r="F32" s="18" t="s">
        <v>16</v>
      </c>
      <c r="G32" s="19" t="s">
        <v>16</v>
      </c>
      <c r="H32" s="27"/>
      <c r="J32" s="18" t="s">
        <v>16</v>
      </c>
      <c r="K32" s="19" t="s">
        <v>16</v>
      </c>
    </row>
    <row r="33" spans="1:12" ht="12.75">
      <c r="A33" s="9"/>
      <c r="B33" s="9"/>
      <c r="C33" s="9"/>
      <c r="D33" s="9"/>
      <c r="E33" s="9"/>
      <c r="L33" s="9"/>
    </row>
    <row r="34" spans="1:12" ht="13.5" thickBot="1">
      <c r="A34" s="4" t="s">
        <v>17</v>
      </c>
      <c r="B34" s="4" t="s">
        <v>18</v>
      </c>
      <c r="C34" s="4" t="s">
        <v>133</v>
      </c>
      <c r="D34" s="9"/>
      <c r="E34" s="9"/>
      <c r="F34" s="20">
        <v>40450</v>
      </c>
      <c r="G34" s="37">
        <v>67585</v>
      </c>
      <c r="H34" s="28"/>
      <c r="J34" s="20">
        <v>128183</v>
      </c>
      <c r="K34" s="37">
        <v>228333</v>
      </c>
      <c r="L34" s="9"/>
    </row>
    <row r="35" spans="1:12" ht="6" customHeight="1" thickTop="1">
      <c r="A35" s="9"/>
      <c r="B35" s="9"/>
      <c r="C35" s="9"/>
      <c r="D35" s="9"/>
      <c r="E35" s="9"/>
      <c r="G35" s="38"/>
      <c r="L35" s="9"/>
    </row>
    <row r="36" spans="1:12" ht="13.5" thickBot="1">
      <c r="A36" s="9"/>
      <c r="B36" s="4" t="s">
        <v>19</v>
      </c>
      <c r="C36" s="4" t="s">
        <v>20</v>
      </c>
      <c r="D36" s="9"/>
      <c r="E36" s="9"/>
      <c r="F36" s="24">
        <v>0</v>
      </c>
      <c r="G36" s="24">
        <v>0</v>
      </c>
      <c r="H36" s="29"/>
      <c r="I36" s="25"/>
      <c r="J36" s="24">
        <v>0</v>
      </c>
      <c r="K36" s="24">
        <v>0</v>
      </c>
      <c r="L36" s="9"/>
    </row>
    <row r="37" spans="1:12" ht="6" customHeight="1" thickTop="1">
      <c r="A37" s="9"/>
      <c r="B37" s="9"/>
      <c r="C37" s="9"/>
      <c r="D37" s="9"/>
      <c r="E37" s="9"/>
      <c r="G37" s="38"/>
      <c r="K37" s="38"/>
      <c r="L37" s="9"/>
    </row>
    <row r="38" spans="1:12" ht="13.5" thickBot="1">
      <c r="A38" s="9"/>
      <c r="B38" s="4" t="s">
        <v>21</v>
      </c>
      <c r="C38" s="4" t="s">
        <v>134</v>
      </c>
      <c r="D38" s="9"/>
      <c r="E38" s="9"/>
      <c r="F38" s="20">
        <v>188</v>
      </c>
      <c r="G38" s="37">
        <v>1214</v>
      </c>
      <c r="H38" s="28"/>
      <c r="J38" s="20">
        <v>700</v>
      </c>
      <c r="K38" s="37">
        <v>1499</v>
      </c>
      <c r="L38" s="9"/>
    </row>
    <row r="39" spans="1:12" ht="13.5" thickTop="1">
      <c r="A39" s="9"/>
      <c r="B39" s="9"/>
      <c r="C39" s="9"/>
      <c r="D39" s="9"/>
      <c r="E39" s="9"/>
      <c r="G39" s="38"/>
      <c r="L39" s="9"/>
    </row>
    <row r="40" spans="1:12" ht="12.75">
      <c r="A40" s="4" t="s">
        <v>22</v>
      </c>
      <c r="B40" s="4" t="s">
        <v>18</v>
      </c>
      <c r="C40" s="4" t="s">
        <v>135</v>
      </c>
      <c r="D40" s="9"/>
      <c r="E40" s="9"/>
      <c r="L40" s="9"/>
    </row>
    <row r="41" spans="1:12" ht="12.75">
      <c r="A41" s="9"/>
      <c r="B41" s="9"/>
      <c r="C41" s="4" t="s">
        <v>136</v>
      </c>
      <c r="D41" s="9"/>
      <c r="E41" s="9"/>
      <c r="L41" s="9"/>
    </row>
    <row r="42" spans="1:12" ht="12.75">
      <c r="A42" s="9"/>
      <c r="B42" s="9"/>
      <c r="C42" s="4" t="s">
        <v>137</v>
      </c>
      <c r="D42" s="9"/>
      <c r="E42" s="9"/>
      <c r="L42" s="9"/>
    </row>
    <row r="43" spans="1:12" ht="12.75">
      <c r="A43" s="9"/>
      <c r="B43" s="9"/>
      <c r="C43" s="4" t="s">
        <v>138</v>
      </c>
      <c r="D43" s="9"/>
      <c r="E43" s="9"/>
      <c r="G43" s="38"/>
      <c r="H43" s="38"/>
      <c r="I43" s="38"/>
      <c r="J43" s="38"/>
      <c r="K43" s="38"/>
      <c r="L43" s="9"/>
    </row>
    <row r="44" spans="1:12" ht="12.75">
      <c r="A44" s="9"/>
      <c r="B44" s="9"/>
      <c r="C44" s="4" t="s">
        <v>23</v>
      </c>
      <c r="D44" s="9"/>
      <c r="E44" s="9"/>
      <c r="F44" s="32">
        <v>836</v>
      </c>
      <c r="G44" s="32">
        <v>3474</v>
      </c>
      <c r="H44" s="32"/>
      <c r="I44" s="38"/>
      <c r="J44" s="32">
        <v>12586</v>
      </c>
      <c r="K44" s="32">
        <v>31906</v>
      </c>
      <c r="L44" s="9"/>
    </row>
    <row r="45" spans="1:12" ht="6" customHeight="1">
      <c r="A45" s="9"/>
      <c r="B45" s="9"/>
      <c r="C45" s="9"/>
      <c r="D45" s="9"/>
      <c r="E45" s="9"/>
      <c r="G45" s="38"/>
      <c r="H45" s="38"/>
      <c r="I45" s="38"/>
      <c r="J45" s="38"/>
      <c r="K45" s="38"/>
      <c r="L45" s="9"/>
    </row>
    <row r="46" spans="1:12" ht="12.75">
      <c r="A46" s="9"/>
      <c r="B46" s="4" t="s">
        <v>19</v>
      </c>
      <c r="C46" s="4" t="s">
        <v>139</v>
      </c>
      <c r="D46" s="9"/>
      <c r="E46" s="9"/>
      <c r="F46" s="5">
        <v>-1630</v>
      </c>
      <c r="G46" s="32">
        <v>-1566</v>
      </c>
      <c r="H46" s="26"/>
      <c r="I46" s="38"/>
      <c r="J46" s="32">
        <v>-5751</v>
      </c>
      <c r="K46" s="32">
        <v>-3464</v>
      </c>
      <c r="L46" s="9"/>
    </row>
    <row r="47" spans="1:12" ht="6" customHeight="1">
      <c r="A47" s="9"/>
      <c r="B47" s="9"/>
      <c r="C47" s="9"/>
      <c r="D47" s="9"/>
      <c r="E47" s="9"/>
      <c r="G47" s="32" t="s">
        <v>4</v>
      </c>
      <c r="H47" s="38"/>
      <c r="I47" s="38"/>
      <c r="J47" s="38"/>
      <c r="K47" s="32" t="s">
        <v>4</v>
      </c>
      <c r="L47" s="9"/>
    </row>
    <row r="48" spans="1:12" ht="12.75">
      <c r="A48" s="9"/>
      <c r="B48" s="4" t="s">
        <v>21</v>
      </c>
      <c r="C48" s="4" t="s">
        <v>24</v>
      </c>
      <c r="D48" s="9"/>
      <c r="E48" s="9"/>
      <c r="F48" s="5">
        <v>-1339</v>
      </c>
      <c r="G48" s="32">
        <v>-983</v>
      </c>
      <c r="H48" s="32"/>
      <c r="I48" s="38"/>
      <c r="J48" s="32">
        <v>-3547</v>
      </c>
      <c r="K48" s="32">
        <v>-2879</v>
      </c>
      <c r="L48" s="9"/>
    </row>
    <row r="49" spans="1:12" ht="6" customHeight="1">
      <c r="A49" s="9"/>
      <c r="B49" s="9"/>
      <c r="C49" s="9"/>
      <c r="D49" s="9"/>
      <c r="E49" s="9"/>
      <c r="G49" s="32" t="s">
        <v>4</v>
      </c>
      <c r="H49" s="38"/>
      <c r="I49" s="38"/>
      <c r="J49" s="38"/>
      <c r="K49" s="32" t="s">
        <v>4</v>
      </c>
      <c r="L49" s="9"/>
    </row>
    <row r="50" spans="1:12" ht="12.75">
      <c r="A50" s="9"/>
      <c r="B50" s="4" t="s">
        <v>25</v>
      </c>
      <c r="C50" s="4" t="s">
        <v>26</v>
      </c>
      <c r="D50" s="9"/>
      <c r="E50" s="9"/>
      <c r="F50" s="41">
        <v>0</v>
      </c>
      <c r="G50" s="41">
        <v>0</v>
      </c>
      <c r="H50" s="29"/>
      <c r="I50" s="42"/>
      <c r="J50" s="41">
        <v>0</v>
      </c>
      <c r="K50" s="41">
        <v>0</v>
      </c>
      <c r="L50" s="9"/>
    </row>
    <row r="51" spans="1:12" ht="6" customHeight="1">
      <c r="A51" s="9"/>
      <c r="B51" s="9"/>
      <c r="C51" s="9"/>
      <c r="D51" s="9"/>
      <c r="E51" s="9"/>
      <c r="K51" s="38"/>
      <c r="L51" s="9"/>
    </row>
    <row r="52" spans="1:12" ht="12.75">
      <c r="A52" s="9"/>
      <c r="B52" s="4" t="s">
        <v>27</v>
      </c>
      <c r="C52" s="4" t="s">
        <v>140</v>
      </c>
      <c r="D52" s="9"/>
      <c r="E52" s="9"/>
      <c r="K52" s="38"/>
      <c r="L52" s="9"/>
    </row>
    <row r="53" spans="1:12" ht="12" customHeight="1">
      <c r="A53" s="9"/>
      <c r="B53" s="9"/>
      <c r="C53" s="4" t="s">
        <v>141</v>
      </c>
      <c r="D53" s="9"/>
      <c r="E53" s="9"/>
      <c r="F53" s="38"/>
      <c r="G53" s="38"/>
      <c r="H53" s="38"/>
      <c r="I53" s="38"/>
      <c r="J53" s="38"/>
      <c r="K53" s="38"/>
      <c r="L53" s="9"/>
    </row>
    <row r="54" spans="3:11" ht="12.75">
      <c r="C54" s="4" t="s">
        <v>23</v>
      </c>
      <c r="F54" s="46">
        <f>F44+F46+F48</f>
        <v>-2133</v>
      </c>
      <c r="G54" s="46">
        <f>G44+G46+G48</f>
        <v>925</v>
      </c>
      <c r="H54" s="32"/>
      <c r="I54" s="38"/>
      <c r="J54" s="46">
        <f>J44+J46+J48</f>
        <v>3288</v>
      </c>
      <c r="K54" s="32">
        <f>K44+K46+K48</f>
        <v>25563</v>
      </c>
    </row>
    <row r="55" spans="1:11" ht="6" customHeight="1">
      <c r="A55" s="9"/>
      <c r="F55" s="38"/>
      <c r="G55" s="38"/>
      <c r="H55" s="38"/>
      <c r="I55" s="38"/>
      <c r="J55" s="38"/>
      <c r="K55" s="38"/>
    </row>
    <row r="56" spans="1:11" ht="12" customHeight="1">
      <c r="A56" s="9"/>
      <c r="B56" s="4" t="s">
        <v>28</v>
      </c>
      <c r="C56" s="4" t="s">
        <v>142</v>
      </c>
      <c r="F56" s="38"/>
      <c r="G56" s="38"/>
      <c r="H56" s="38"/>
      <c r="I56" s="38"/>
      <c r="J56" s="38"/>
      <c r="K56" s="38"/>
    </row>
    <row r="57" spans="3:11" ht="12" customHeight="1">
      <c r="C57" s="4" t="s">
        <v>143</v>
      </c>
      <c r="F57" s="41">
        <v>0</v>
      </c>
      <c r="G57" s="39">
        <v>0</v>
      </c>
      <c r="H57" s="43"/>
      <c r="I57" s="38"/>
      <c r="J57" s="41">
        <v>0</v>
      </c>
      <c r="K57" s="39">
        <v>0</v>
      </c>
    </row>
    <row r="58" spans="6:11" ht="6" customHeight="1">
      <c r="F58" s="38"/>
      <c r="G58" s="38"/>
      <c r="H58" s="38"/>
      <c r="I58" s="38"/>
      <c r="J58" s="38"/>
      <c r="K58" s="38"/>
    </row>
    <row r="59" spans="2:12" ht="12" customHeight="1">
      <c r="B59" s="21" t="s">
        <v>29</v>
      </c>
      <c r="C59" s="21" t="s">
        <v>144</v>
      </c>
      <c r="D59" s="22"/>
      <c r="E59" s="22"/>
      <c r="F59" s="40"/>
      <c r="G59" s="40"/>
      <c r="H59" s="40"/>
      <c r="I59" s="40"/>
      <c r="J59" s="40"/>
      <c r="K59" s="40"/>
      <c r="L59" s="7"/>
    </row>
    <row r="60" spans="2:12" ht="12" customHeight="1">
      <c r="B60" s="23"/>
      <c r="C60" s="21" t="s">
        <v>30</v>
      </c>
      <c r="D60" s="22"/>
      <c r="E60" s="22"/>
      <c r="F60" s="46">
        <f>F54</f>
        <v>-2133</v>
      </c>
      <c r="G60" s="46">
        <f>G54</f>
        <v>925</v>
      </c>
      <c r="H60" s="46"/>
      <c r="I60" s="40"/>
      <c r="J60" s="46">
        <f>J54</f>
        <v>3288</v>
      </c>
      <c r="K60" s="46">
        <f>K54</f>
        <v>25563</v>
      </c>
      <c r="L60" s="9"/>
    </row>
    <row r="61" spans="2:12" ht="12" customHeight="1">
      <c r="B61" s="23"/>
      <c r="C61" s="21" t="s">
        <v>145</v>
      </c>
      <c r="D61" s="22"/>
      <c r="E61" s="22"/>
      <c r="F61" s="46"/>
      <c r="G61" s="46"/>
      <c r="H61" s="46"/>
      <c r="I61" s="40"/>
      <c r="J61" s="46"/>
      <c r="K61" s="46"/>
      <c r="L61" s="9"/>
    </row>
    <row r="62" spans="2:12" ht="12" customHeight="1">
      <c r="B62" s="23"/>
      <c r="C62" s="4" t="s">
        <v>143</v>
      </c>
      <c r="D62" s="22"/>
      <c r="E62" s="22"/>
      <c r="F62" s="46"/>
      <c r="G62" s="46"/>
      <c r="H62" s="46"/>
      <c r="I62" s="40"/>
      <c r="J62" s="46"/>
      <c r="K62" s="46"/>
      <c r="L62" s="9"/>
    </row>
    <row r="63" spans="2:11" ht="6" customHeight="1">
      <c r="B63" s="23"/>
      <c r="C63" s="23"/>
      <c r="D63" s="23"/>
      <c r="E63" s="23"/>
      <c r="F63" s="40"/>
      <c r="G63" s="40"/>
      <c r="H63" s="40"/>
      <c r="I63" s="40"/>
      <c r="J63" s="40"/>
      <c r="K63" s="40"/>
    </row>
    <row r="64" spans="2:13" ht="12.75">
      <c r="B64" s="21" t="s">
        <v>31</v>
      </c>
      <c r="C64" s="21" t="s">
        <v>146</v>
      </c>
      <c r="D64" s="23"/>
      <c r="E64" s="23"/>
      <c r="F64" s="47">
        <v>-90</v>
      </c>
      <c r="G64" s="48">
        <v>-260</v>
      </c>
      <c r="H64" s="49"/>
      <c r="I64" s="40"/>
      <c r="J64" s="47">
        <v>-1748</v>
      </c>
      <c r="K64" s="44">
        <v>-5572</v>
      </c>
      <c r="M64" s="6"/>
    </row>
    <row r="65" spans="6:11" ht="6" customHeight="1">
      <c r="F65" s="38"/>
      <c r="G65" s="38"/>
      <c r="H65" s="38"/>
      <c r="I65" s="38"/>
      <c r="J65" s="38"/>
      <c r="K65" s="38"/>
    </row>
    <row r="82" ht="12.75">
      <c r="A82" s="13" t="s">
        <v>86</v>
      </c>
    </row>
    <row r="83" ht="12.75">
      <c r="A83" s="14" t="s">
        <v>147</v>
      </c>
    </row>
    <row r="84" ht="12.75">
      <c r="A84" s="13" t="s">
        <v>33</v>
      </c>
    </row>
    <row r="86" ht="12.75">
      <c r="A86" s="13" t="s">
        <v>34</v>
      </c>
    </row>
    <row r="87" ht="6" customHeight="1"/>
    <row r="88" ht="6" customHeight="1"/>
    <row r="89" spans="1:11" ht="12.75">
      <c r="A89" s="9"/>
      <c r="B89" s="9"/>
      <c r="C89" s="9"/>
      <c r="D89" s="9"/>
      <c r="E89" s="9"/>
      <c r="F89" s="15" t="s">
        <v>6</v>
      </c>
      <c r="G89" s="12"/>
      <c r="J89" s="15" t="s">
        <v>7</v>
      </c>
      <c r="K89" s="12"/>
    </row>
    <row r="90" spans="1:11" ht="12.75">
      <c r="A90" s="9"/>
      <c r="B90" s="9"/>
      <c r="C90" s="9"/>
      <c r="D90" s="9"/>
      <c r="E90" s="9"/>
      <c r="F90" s="16" t="s">
        <v>8</v>
      </c>
      <c r="G90" s="17" t="s">
        <v>9</v>
      </c>
      <c r="H90" s="27"/>
      <c r="J90" s="16" t="s">
        <v>8</v>
      </c>
      <c r="K90" s="17" t="s">
        <v>9</v>
      </c>
    </row>
    <row r="91" spans="1:11" ht="12.75">
      <c r="A91" s="9"/>
      <c r="B91" s="9"/>
      <c r="C91" s="9"/>
      <c r="D91" s="9"/>
      <c r="E91" s="9"/>
      <c r="F91" s="16" t="s">
        <v>10</v>
      </c>
      <c r="G91" s="17" t="s">
        <v>10</v>
      </c>
      <c r="H91" s="27"/>
      <c r="J91" s="16" t="s">
        <v>10</v>
      </c>
      <c r="K91" s="17" t="s">
        <v>10</v>
      </c>
    </row>
    <row r="92" spans="1:11" ht="12.75">
      <c r="A92" s="9"/>
      <c r="B92" s="9"/>
      <c r="C92" s="9"/>
      <c r="D92" s="9"/>
      <c r="E92" s="9"/>
      <c r="F92" s="16" t="s">
        <v>11</v>
      </c>
      <c r="G92" s="17" t="s">
        <v>12</v>
      </c>
      <c r="H92" s="27"/>
      <c r="J92" s="16" t="s">
        <v>13</v>
      </c>
      <c r="K92" s="17" t="s">
        <v>12</v>
      </c>
    </row>
    <row r="93" spans="1:11" ht="12.75">
      <c r="A93" s="9"/>
      <c r="B93" s="9"/>
      <c r="C93" s="9"/>
      <c r="D93" s="9"/>
      <c r="E93" s="9"/>
      <c r="F93" s="11"/>
      <c r="G93" s="17" t="s">
        <v>14</v>
      </c>
      <c r="H93" s="27"/>
      <c r="J93" s="11"/>
      <c r="K93" s="17" t="s">
        <v>14</v>
      </c>
    </row>
    <row r="94" spans="1:11" ht="12.75">
      <c r="A94" s="9"/>
      <c r="B94" s="9"/>
      <c r="C94" s="9"/>
      <c r="D94" s="9"/>
      <c r="E94" s="9"/>
      <c r="F94" s="11"/>
      <c r="G94" s="17" t="s">
        <v>11</v>
      </c>
      <c r="H94" s="27"/>
      <c r="J94" s="11"/>
      <c r="K94" s="17" t="s">
        <v>15</v>
      </c>
    </row>
    <row r="95" spans="1:11" ht="12.75">
      <c r="A95" s="9"/>
      <c r="B95" s="9"/>
      <c r="C95" s="9"/>
      <c r="D95" s="9"/>
      <c r="E95" s="9"/>
      <c r="F95" s="51" t="s">
        <v>132</v>
      </c>
      <c r="G95" s="52" t="s">
        <v>108</v>
      </c>
      <c r="H95" s="27"/>
      <c r="J95" s="16" t="s">
        <v>132</v>
      </c>
      <c r="K95" s="52" t="s">
        <v>108</v>
      </c>
    </row>
    <row r="96" spans="1:11" ht="12.75">
      <c r="A96" s="9"/>
      <c r="B96" s="9"/>
      <c r="C96" s="9"/>
      <c r="D96" s="9"/>
      <c r="E96" s="9"/>
      <c r="F96" s="18" t="s">
        <v>16</v>
      </c>
      <c r="G96" s="19" t="s">
        <v>16</v>
      </c>
      <c r="H96" s="27"/>
      <c r="J96" s="18" t="s">
        <v>16</v>
      </c>
      <c r="K96" s="19" t="s">
        <v>16</v>
      </c>
    </row>
    <row r="99" spans="1:11" ht="12.75">
      <c r="A99" s="4" t="s">
        <v>22</v>
      </c>
      <c r="B99" s="4" t="s">
        <v>35</v>
      </c>
      <c r="C99" s="4" t="s">
        <v>148</v>
      </c>
      <c r="F99" s="38"/>
      <c r="G99" s="38"/>
      <c r="H99" s="38"/>
      <c r="I99" s="38"/>
      <c r="J99" s="38"/>
      <c r="K99" s="38"/>
    </row>
    <row r="100" spans="3:11" ht="12.75">
      <c r="C100" s="4" t="s">
        <v>36</v>
      </c>
      <c r="F100" s="32">
        <f>F60+F64</f>
        <v>-2223</v>
      </c>
      <c r="G100" s="32">
        <f>G60+G64</f>
        <v>665</v>
      </c>
      <c r="H100" s="32"/>
      <c r="I100" s="38"/>
      <c r="J100" s="32">
        <f>J60+J64</f>
        <v>1540</v>
      </c>
      <c r="K100" s="32">
        <f>K60+K64</f>
        <v>19991</v>
      </c>
    </row>
    <row r="101" spans="6:11" ht="6" customHeight="1">
      <c r="F101" s="38"/>
      <c r="G101" s="38"/>
      <c r="H101" s="38"/>
      <c r="I101" s="38"/>
      <c r="J101" s="38"/>
      <c r="K101" s="38"/>
    </row>
    <row r="102" spans="3:14" ht="12.75">
      <c r="C102" s="4" t="s">
        <v>149</v>
      </c>
      <c r="F102" s="43">
        <v>0</v>
      </c>
      <c r="G102" s="43">
        <v>0</v>
      </c>
      <c r="H102" s="29"/>
      <c r="I102" s="38"/>
      <c r="J102" s="43">
        <v>0</v>
      </c>
      <c r="K102" s="43">
        <v>0</v>
      </c>
      <c r="L102" s="34"/>
      <c r="M102" s="34"/>
      <c r="N102" s="34"/>
    </row>
    <row r="103" spans="3:11" ht="12.75">
      <c r="C103" s="4"/>
      <c r="F103" s="43"/>
      <c r="G103" s="43"/>
      <c r="H103" s="29"/>
      <c r="I103" s="38"/>
      <c r="J103" s="43"/>
      <c r="K103" s="43"/>
    </row>
    <row r="104" spans="2:11" ht="12.75">
      <c r="B104" t="s">
        <v>37</v>
      </c>
      <c r="C104" s="4" t="s">
        <v>150</v>
      </c>
      <c r="F104" s="43"/>
      <c r="G104" s="43"/>
      <c r="H104" s="29"/>
      <c r="I104" s="38"/>
      <c r="J104" s="43"/>
      <c r="K104" s="43"/>
    </row>
    <row r="105" spans="3:11" ht="12.75">
      <c r="C105" s="4" t="s">
        <v>151</v>
      </c>
      <c r="F105" s="44">
        <v>0</v>
      </c>
      <c r="G105" s="44">
        <v>0</v>
      </c>
      <c r="H105" s="29"/>
      <c r="I105" s="38"/>
      <c r="J105" s="44">
        <v>0</v>
      </c>
      <c r="K105" s="44">
        <v>0</v>
      </c>
    </row>
    <row r="106" spans="6:11" ht="6" customHeight="1">
      <c r="F106" s="38"/>
      <c r="G106" s="38"/>
      <c r="H106" s="38"/>
      <c r="I106" s="38"/>
      <c r="J106" s="38"/>
      <c r="K106" s="38"/>
    </row>
    <row r="107" spans="2:11" ht="12.75">
      <c r="B107" s="4" t="s">
        <v>38</v>
      </c>
      <c r="C107" s="4" t="s">
        <v>152</v>
      </c>
      <c r="F107" s="38"/>
      <c r="G107" s="38"/>
      <c r="H107" s="38"/>
      <c r="I107" s="38"/>
      <c r="J107" s="38"/>
      <c r="K107" s="38"/>
    </row>
    <row r="108" spans="3:11" ht="12.75">
      <c r="C108" s="4" t="s">
        <v>153</v>
      </c>
      <c r="F108" s="32">
        <f>F100</f>
        <v>-2223</v>
      </c>
      <c r="G108" s="32">
        <f>G100</f>
        <v>665</v>
      </c>
      <c r="H108" s="32"/>
      <c r="I108" s="38"/>
      <c r="J108" s="32">
        <f>J100</f>
        <v>1540</v>
      </c>
      <c r="K108" s="32">
        <f>K100</f>
        <v>19991</v>
      </c>
    </row>
    <row r="109" spans="6:11" ht="6" customHeight="1">
      <c r="F109" s="38"/>
      <c r="G109" s="38"/>
      <c r="H109" s="38"/>
      <c r="I109" s="38"/>
      <c r="J109" s="38"/>
      <c r="K109" s="38"/>
    </row>
    <row r="110" spans="2:11" ht="12.75">
      <c r="B110" s="4" t="s">
        <v>42</v>
      </c>
      <c r="C110" s="4" t="s">
        <v>39</v>
      </c>
      <c r="F110" s="43">
        <v>0</v>
      </c>
      <c r="G110" s="43">
        <v>0</v>
      </c>
      <c r="H110" s="26"/>
      <c r="I110" s="42"/>
      <c r="J110" s="43">
        <v>0</v>
      </c>
      <c r="K110" s="43">
        <v>0</v>
      </c>
    </row>
    <row r="111" spans="6:11" ht="6" customHeight="1">
      <c r="F111" s="42"/>
      <c r="G111" s="42"/>
      <c r="H111" s="42"/>
      <c r="I111" s="42"/>
      <c r="J111" s="42"/>
      <c r="K111" s="42"/>
    </row>
    <row r="112" spans="3:11" ht="12.75">
      <c r="C112" s="4" t="s">
        <v>149</v>
      </c>
      <c r="F112" s="43">
        <v>0</v>
      </c>
      <c r="G112" s="43">
        <v>0</v>
      </c>
      <c r="H112" s="26"/>
      <c r="I112" s="42"/>
      <c r="J112" s="43">
        <v>0</v>
      </c>
      <c r="K112" s="43">
        <v>0</v>
      </c>
    </row>
    <row r="113" spans="6:11" ht="6" customHeight="1">
      <c r="F113" s="42"/>
      <c r="G113" s="42"/>
      <c r="H113" s="42"/>
      <c r="I113" s="42"/>
      <c r="J113" s="42"/>
      <c r="K113" s="42"/>
    </row>
    <row r="114" spans="3:11" ht="12.75">
      <c r="C114" s="4" t="s">
        <v>40</v>
      </c>
      <c r="F114" s="42"/>
      <c r="G114" s="42"/>
      <c r="H114" s="42"/>
      <c r="I114" s="42"/>
      <c r="J114" s="42"/>
      <c r="K114" s="42"/>
    </row>
    <row r="115" spans="3:11" ht="12.75">
      <c r="C115" s="4" t="s">
        <v>41</v>
      </c>
      <c r="F115" s="44">
        <v>0</v>
      </c>
      <c r="G115" s="44">
        <v>0</v>
      </c>
      <c r="H115" s="29"/>
      <c r="I115" s="42"/>
      <c r="J115" s="44">
        <v>0</v>
      </c>
      <c r="K115" s="44">
        <v>0</v>
      </c>
    </row>
    <row r="116" spans="6:11" ht="6" customHeight="1">
      <c r="F116" s="38"/>
      <c r="G116" s="38"/>
      <c r="H116" s="38"/>
      <c r="I116" s="38"/>
      <c r="J116" s="38"/>
      <c r="K116" s="38"/>
    </row>
    <row r="117" spans="2:11" ht="12.75">
      <c r="B117" s="4" t="s">
        <v>154</v>
      </c>
      <c r="C117" s="4" t="s">
        <v>155</v>
      </c>
      <c r="F117" s="38"/>
      <c r="G117" s="38"/>
      <c r="H117" s="38"/>
      <c r="I117" s="38"/>
      <c r="J117" s="38"/>
      <c r="K117" s="38"/>
    </row>
    <row r="118" spans="3:11" ht="13.5" thickBot="1">
      <c r="C118" s="4" t="s">
        <v>49</v>
      </c>
      <c r="F118" s="37">
        <f>F108</f>
        <v>-2223</v>
      </c>
      <c r="G118" s="37">
        <f>G108</f>
        <v>665</v>
      </c>
      <c r="H118" s="43"/>
      <c r="I118" s="38"/>
      <c r="J118" s="37">
        <f>J108</f>
        <v>1540</v>
      </c>
      <c r="K118" s="37">
        <f>K108</f>
        <v>19991</v>
      </c>
    </row>
    <row r="119" spans="6:11" ht="13.5" thickTop="1">
      <c r="F119" s="38"/>
      <c r="G119" s="38"/>
      <c r="H119" s="38"/>
      <c r="I119" s="38"/>
      <c r="J119" s="38"/>
      <c r="K119" s="38"/>
    </row>
    <row r="120" spans="6:11" ht="12.75">
      <c r="F120" s="38"/>
      <c r="G120" s="38"/>
      <c r="H120" s="38"/>
      <c r="I120" s="38"/>
      <c r="J120" s="38"/>
      <c r="K120" s="38"/>
    </row>
    <row r="121" spans="1:11" ht="12.75">
      <c r="A121" s="4" t="s">
        <v>43</v>
      </c>
      <c r="B121" s="4"/>
      <c r="C121" s="4" t="s">
        <v>156</v>
      </c>
      <c r="F121" s="38"/>
      <c r="G121" s="38"/>
      <c r="H121" s="38"/>
      <c r="I121" s="38"/>
      <c r="J121" s="38"/>
      <c r="K121" s="38"/>
    </row>
    <row r="122" spans="3:11" ht="12.75">
      <c r="C122" s="4" t="s">
        <v>50</v>
      </c>
      <c r="F122" s="38"/>
      <c r="G122" s="38"/>
      <c r="H122" s="38"/>
      <c r="I122" s="38"/>
      <c r="J122" s="38"/>
      <c r="K122" s="38"/>
    </row>
    <row r="123" spans="3:11" ht="12.75">
      <c r="C123" s="4" t="s">
        <v>51</v>
      </c>
      <c r="F123" s="38"/>
      <c r="G123" s="38"/>
      <c r="H123" s="38"/>
      <c r="I123" s="38"/>
      <c r="J123" s="38"/>
      <c r="K123" s="38"/>
    </row>
    <row r="124" spans="6:11" ht="6" customHeight="1">
      <c r="F124" s="38"/>
      <c r="G124" s="38"/>
      <c r="H124" s="38"/>
      <c r="I124" s="38"/>
      <c r="J124" s="38"/>
      <c r="K124" s="38"/>
    </row>
    <row r="125" spans="3:11" ht="12.75">
      <c r="C125" s="4" t="s">
        <v>157</v>
      </c>
      <c r="F125" s="38"/>
      <c r="G125" s="38"/>
      <c r="H125" s="38"/>
      <c r="I125" s="38"/>
      <c r="J125" s="38"/>
      <c r="K125" s="38"/>
    </row>
    <row r="126" spans="3:11" ht="13.5" thickBot="1">
      <c r="C126" s="4" t="s">
        <v>158</v>
      </c>
      <c r="F126" s="50">
        <f>(F118*1000/187500000)*100</f>
        <v>-1.1856</v>
      </c>
      <c r="G126" s="50">
        <f>(G118*1000/187500000)*100</f>
        <v>0.3546666666666667</v>
      </c>
      <c r="H126" s="38"/>
      <c r="I126" s="38"/>
      <c r="J126" s="50">
        <f>(J118*1000/187500000)*100</f>
        <v>0.8213333333333332</v>
      </c>
      <c r="K126" s="50">
        <f>(K118*1000/187500000)*100</f>
        <v>10.661866666666667</v>
      </c>
    </row>
    <row r="127" spans="6:11" ht="6" customHeight="1" thickTop="1">
      <c r="F127" s="38"/>
      <c r="G127" s="38"/>
      <c r="H127" s="38"/>
      <c r="I127" s="38"/>
      <c r="J127" s="38"/>
      <c r="K127" s="38"/>
    </row>
    <row r="128" spans="6:11" ht="6" customHeight="1">
      <c r="F128" s="38"/>
      <c r="G128" s="38"/>
      <c r="H128" s="38"/>
      <c r="I128" s="38"/>
      <c r="J128" s="38"/>
      <c r="K128" s="38"/>
    </row>
    <row r="129" spans="3:5" ht="12.75">
      <c r="C129" s="4" t="s">
        <v>160</v>
      </c>
      <c r="E129" s="35"/>
    </row>
    <row r="130" spans="3:11" ht="13.5" thickBot="1">
      <c r="C130" s="4" t="s">
        <v>159</v>
      </c>
      <c r="E130" s="35"/>
      <c r="F130" s="37">
        <v>0</v>
      </c>
      <c r="G130" s="37">
        <v>0</v>
      </c>
      <c r="H130" s="38"/>
      <c r="I130" s="38"/>
      <c r="J130" s="37">
        <v>0</v>
      </c>
      <c r="K130" s="37">
        <v>0</v>
      </c>
    </row>
    <row r="131" spans="3:11" ht="13.5" thickTop="1">
      <c r="C131" s="4"/>
      <c r="F131" s="38"/>
      <c r="G131" s="38"/>
      <c r="H131" s="38"/>
      <c r="I131" s="38"/>
      <c r="J131" s="38"/>
      <c r="K131" s="38"/>
    </row>
    <row r="132" spans="3:11" ht="12.75">
      <c r="C132" s="4"/>
      <c r="F132" s="38"/>
      <c r="G132" s="38"/>
      <c r="H132" s="38"/>
      <c r="I132" s="38"/>
      <c r="J132" s="38"/>
      <c r="K132" s="38"/>
    </row>
    <row r="133" spans="3:11" ht="12" customHeight="1">
      <c r="C133" s="4"/>
      <c r="F133" s="43"/>
      <c r="G133" s="43"/>
      <c r="H133" s="38"/>
      <c r="I133" s="38"/>
      <c r="J133" s="43"/>
      <c r="K133" s="43"/>
    </row>
    <row r="134" spans="3:11" ht="12" customHeight="1">
      <c r="C134" s="4"/>
      <c r="F134" s="43"/>
      <c r="G134" s="43"/>
      <c r="H134" s="43"/>
      <c r="I134" s="38"/>
      <c r="J134" s="43"/>
      <c r="K134" s="43"/>
    </row>
    <row r="135" spans="3:11" ht="12" customHeight="1">
      <c r="C135" s="36"/>
      <c r="F135" s="43"/>
      <c r="G135" s="43"/>
      <c r="H135" s="43"/>
      <c r="I135" s="38"/>
      <c r="J135" s="43"/>
      <c r="K135" s="43"/>
    </row>
    <row r="136" spans="3:11" ht="12" customHeight="1">
      <c r="C136" s="36"/>
      <c r="F136" s="43"/>
      <c r="G136" s="43"/>
      <c r="H136" s="43"/>
      <c r="I136" s="38"/>
      <c r="J136" s="43"/>
      <c r="K136" s="43"/>
    </row>
    <row r="137" spans="3:11" ht="12" customHeight="1">
      <c r="C137" s="4"/>
      <c r="F137" s="43"/>
      <c r="G137" s="43"/>
      <c r="H137" s="43"/>
      <c r="I137" s="38"/>
      <c r="J137" s="43"/>
      <c r="K137" s="43"/>
    </row>
    <row r="138" spans="6:11" ht="12" customHeight="1">
      <c r="F138" s="38"/>
      <c r="G138" s="38"/>
      <c r="H138" s="38"/>
      <c r="I138" s="38"/>
      <c r="J138" s="38"/>
      <c r="K138" s="38"/>
    </row>
    <row r="139" spans="6:11" ht="12" customHeight="1">
      <c r="F139" s="38"/>
      <c r="G139" s="38"/>
      <c r="H139" s="38"/>
      <c r="I139" s="38"/>
      <c r="J139" s="38"/>
      <c r="K139" s="38"/>
    </row>
    <row r="140" spans="6:11" ht="12" customHeight="1">
      <c r="F140" s="38"/>
      <c r="G140" s="38"/>
      <c r="H140" s="38"/>
      <c r="I140" s="38"/>
      <c r="J140" s="38"/>
      <c r="K140" s="38"/>
    </row>
    <row r="141" spans="6:11" ht="12" customHeight="1">
      <c r="F141" s="38"/>
      <c r="G141" s="38"/>
      <c r="H141" s="38"/>
      <c r="I141" s="38"/>
      <c r="J141" s="38"/>
      <c r="K141" s="38"/>
    </row>
    <row r="142" spans="6:11" ht="12" customHeight="1">
      <c r="F142" s="38"/>
      <c r="G142" s="38"/>
      <c r="H142" s="38"/>
      <c r="I142" s="38"/>
      <c r="J142" s="38"/>
      <c r="K142" s="38"/>
    </row>
    <row r="143" spans="6:11" ht="12" customHeight="1">
      <c r="F143" s="38"/>
      <c r="G143" s="38"/>
      <c r="H143" s="38"/>
      <c r="I143" s="38"/>
      <c r="J143" s="38"/>
      <c r="K143" s="38"/>
    </row>
    <row r="144" spans="6:11" ht="12" customHeight="1">
      <c r="F144" s="38"/>
      <c r="G144" s="38"/>
      <c r="H144" s="38"/>
      <c r="I144" s="38"/>
      <c r="J144" s="38"/>
      <c r="K144" s="38"/>
    </row>
    <row r="145" spans="6:11" ht="12" customHeight="1">
      <c r="F145" s="38"/>
      <c r="G145" s="38"/>
      <c r="H145" s="38"/>
      <c r="I145" s="38"/>
      <c r="J145" s="38"/>
      <c r="K145" s="38"/>
    </row>
    <row r="146" spans="6:11" ht="12" customHeight="1">
      <c r="F146" s="38"/>
      <c r="G146" s="38"/>
      <c r="H146" s="38"/>
      <c r="I146" s="38"/>
      <c r="J146" s="38"/>
      <c r="K146" s="38"/>
    </row>
    <row r="147" spans="6:11" ht="12" customHeight="1">
      <c r="F147" s="38"/>
      <c r="G147" s="38"/>
      <c r="H147" s="38"/>
      <c r="I147" s="38"/>
      <c r="J147" s="38"/>
      <c r="K147" s="38"/>
    </row>
    <row r="148" spans="6:11" ht="12" customHeight="1">
      <c r="F148" s="38"/>
      <c r="G148" s="38"/>
      <c r="H148" s="38"/>
      <c r="I148" s="38"/>
      <c r="J148" s="38"/>
      <c r="K148" s="38"/>
    </row>
    <row r="149" spans="6:11" ht="12" customHeight="1">
      <c r="F149" s="38"/>
      <c r="G149" s="38"/>
      <c r="H149" s="38"/>
      <c r="I149" s="38"/>
      <c r="J149" s="38"/>
      <c r="K149" s="38"/>
    </row>
    <row r="150" spans="6:11" ht="12" customHeight="1">
      <c r="F150" s="38"/>
      <c r="G150" s="38"/>
      <c r="H150" s="38"/>
      <c r="I150" s="38"/>
      <c r="J150" s="38"/>
      <c r="K150" s="38"/>
    </row>
    <row r="151" spans="6:11" ht="12" customHeight="1">
      <c r="F151" s="38"/>
      <c r="G151" s="38"/>
      <c r="H151" s="38"/>
      <c r="I151" s="38"/>
      <c r="J151" s="38"/>
      <c r="K151" s="38"/>
    </row>
    <row r="152" spans="6:11" ht="12" customHeight="1">
      <c r="F152" s="38"/>
      <c r="G152" s="38"/>
      <c r="H152" s="38"/>
      <c r="I152" s="38"/>
      <c r="J152" s="38"/>
      <c r="K152" s="38"/>
    </row>
    <row r="153" spans="6:11" ht="12" customHeight="1">
      <c r="F153" s="38"/>
      <c r="G153" s="38"/>
      <c r="H153" s="38"/>
      <c r="I153" s="38"/>
      <c r="J153" s="38"/>
      <c r="K153" s="38"/>
    </row>
    <row r="154" spans="6:11" ht="12" customHeight="1">
      <c r="F154" s="38"/>
      <c r="G154" s="38"/>
      <c r="H154" s="38"/>
      <c r="I154" s="38"/>
      <c r="J154" s="38"/>
      <c r="K154" s="38"/>
    </row>
    <row r="155" spans="6:11" ht="12" customHeight="1">
      <c r="F155" s="38"/>
      <c r="G155" s="38"/>
      <c r="H155" s="38"/>
      <c r="I155" s="38"/>
      <c r="J155" s="38"/>
      <c r="K155" s="38"/>
    </row>
    <row r="156" spans="6:11" ht="12" customHeight="1">
      <c r="F156" s="38"/>
      <c r="G156" s="38"/>
      <c r="H156" s="38"/>
      <c r="I156" s="38"/>
      <c r="J156" s="38"/>
      <c r="K156" s="38"/>
    </row>
    <row r="157" spans="6:11" ht="12" customHeight="1">
      <c r="F157" s="38"/>
      <c r="G157" s="38"/>
      <c r="H157" s="38"/>
      <c r="I157" s="38"/>
      <c r="J157" s="38"/>
      <c r="K157" s="38"/>
    </row>
    <row r="158" spans="6:11" ht="12" customHeight="1">
      <c r="F158" s="38"/>
      <c r="G158" s="38"/>
      <c r="H158" s="38"/>
      <c r="I158" s="38"/>
      <c r="J158" s="38"/>
      <c r="K158" s="38"/>
    </row>
    <row r="159" spans="6:11" ht="12" customHeight="1">
      <c r="F159" s="38"/>
      <c r="G159" s="38"/>
      <c r="H159" s="38"/>
      <c r="I159" s="38"/>
      <c r="J159" s="38"/>
      <c r="K159" s="38"/>
    </row>
    <row r="160" spans="6:11" ht="12" customHeight="1">
      <c r="F160" s="38"/>
      <c r="G160" s="38"/>
      <c r="H160" s="38"/>
      <c r="I160" s="38"/>
      <c r="J160" s="38"/>
      <c r="K160" s="38"/>
    </row>
    <row r="161" spans="6:11" ht="12" customHeight="1">
      <c r="F161" s="38"/>
      <c r="G161" s="38"/>
      <c r="H161" s="38"/>
      <c r="I161" s="38"/>
      <c r="J161" s="38"/>
      <c r="K161" s="38"/>
    </row>
    <row r="162" spans="6:11" ht="12" customHeight="1">
      <c r="F162" s="38"/>
      <c r="G162" s="38"/>
      <c r="H162" s="38"/>
      <c r="I162" s="38"/>
      <c r="J162" s="38"/>
      <c r="K162" s="38"/>
    </row>
    <row r="163" spans="6:11" ht="12" customHeight="1">
      <c r="F163" s="38"/>
      <c r="G163" s="38"/>
      <c r="H163" s="38"/>
      <c r="I163" s="38"/>
      <c r="J163" s="38"/>
      <c r="K163" s="38"/>
    </row>
    <row r="164" spans="6:11" ht="12" customHeight="1">
      <c r="F164" s="38"/>
      <c r="G164" s="38"/>
      <c r="H164" s="38"/>
      <c r="I164" s="38"/>
      <c r="J164" s="38"/>
      <c r="K164" s="38"/>
    </row>
    <row r="165" spans="6:11" ht="12" customHeight="1">
      <c r="F165" s="38"/>
      <c r="G165" s="38"/>
      <c r="H165" s="38"/>
      <c r="I165" s="38"/>
      <c r="J165" s="38"/>
      <c r="K165" s="38"/>
    </row>
    <row r="166" spans="6:11" ht="12" customHeight="1">
      <c r="F166" s="38"/>
      <c r="G166" s="38"/>
      <c r="H166" s="38"/>
      <c r="I166" s="38"/>
      <c r="J166" s="38"/>
      <c r="K166" s="38"/>
    </row>
    <row r="167" spans="6:11" ht="12" customHeight="1">
      <c r="F167" s="38"/>
      <c r="G167" s="38"/>
      <c r="H167" s="38"/>
      <c r="I167" s="38"/>
      <c r="J167" s="38"/>
      <c r="K167" s="38"/>
    </row>
    <row r="168" spans="6:11" ht="12" customHeight="1">
      <c r="F168" s="38"/>
      <c r="G168" s="38"/>
      <c r="H168" s="38"/>
      <c r="I168" s="38"/>
      <c r="J168" s="38"/>
      <c r="K168" s="38"/>
    </row>
    <row r="169" spans="6:11" ht="12" customHeight="1">
      <c r="F169" s="38"/>
      <c r="G169" s="38"/>
      <c r="H169" s="38"/>
      <c r="I169" s="38"/>
      <c r="J169" s="38"/>
      <c r="K169" s="38"/>
    </row>
    <row r="170" spans="6:11" ht="12" customHeight="1">
      <c r="F170" s="38"/>
      <c r="G170" s="38"/>
      <c r="H170" s="38"/>
      <c r="I170" s="38"/>
      <c r="J170" s="38"/>
      <c r="K170" s="38"/>
    </row>
    <row r="171" spans="6:11" ht="12" customHeight="1">
      <c r="F171" s="38"/>
      <c r="G171" s="38"/>
      <c r="H171" s="38"/>
      <c r="I171" s="38"/>
      <c r="J171" s="38"/>
      <c r="K171" s="38"/>
    </row>
    <row r="172" spans="6:11" ht="12" customHeight="1">
      <c r="F172" s="38"/>
      <c r="G172" s="38"/>
      <c r="H172" s="38"/>
      <c r="I172" s="38"/>
      <c r="J172" s="38"/>
      <c r="K172" s="38"/>
    </row>
    <row r="173" spans="6:11" ht="12" customHeight="1">
      <c r="F173" s="38"/>
      <c r="G173" s="38"/>
      <c r="H173" s="38"/>
      <c r="I173" s="38"/>
      <c r="J173" s="38"/>
      <c r="K173" s="38"/>
    </row>
    <row r="174" spans="6:11" ht="12" customHeight="1">
      <c r="F174" s="38"/>
      <c r="G174" s="38"/>
      <c r="H174" s="38"/>
      <c r="I174" s="38"/>
      <c r="J174" s="38"/>
      <c r="K174" s="38"/>
    </row>
    <row r="175" spans="6:11" ht="12" customHeight="1">
      <c r="F175" s="38"/>
      <c r="G175" s="38"/>
      <c r="H175" s="38"/>
      <c r="I175" s="38"/>
      <c r="J175" s="38"/>
      <c r="K175" s="38"/>
    </row>
    <row r="176" spans="6:11" ht="12" customHeight="1">
      <c r="F176" s="38"/>
      <c r="G176" s="38"/>
      <c r="H176" s="38"/>
      <c r="I176" s="38"/>
      <c r="J176" s="38"/>
      <c r="K176" s="38"/>
    </row>
    <row r="177" spans="6:11" ht="12" customHeight="1">
      <c r="F177" s="38"/>
      <c r="G177" s="38"/>
      <c r="H177" s="38"/>
      <c r="I177" s="38"/>
      <c r="J177" s="38"/>
      <c r="K177" s="38"/>
    </row>
    <row r="178" spans="6:11" ht="12" customHeight="1">
      <c r="F178" s="38"/>
      <c r="G178" s="38"/>
      <c r="H178" s="38"/>
      <c r="I178" s="38"/>
      <c r="J178" s="38"/>
      <c r="K178" s="38"/>
    </row>
    <row r="179" spans="6:11" ht="12" customHeight="1">
      <c r="F179" s="38"/>
      <c r="G179" s="38"/>
      <c r="H179" s="38"/>
      <c r="I179" s="38"/>
      <c r="J179" s="38"/>
      <c r="K179" s="38"/>
    </row>
    <row r="180" spans="6:11" ht="12" customHeight="1">
      <c r="F180" s="38"/>
      <c r="G180" s="38"/>
      <c r="H180" s="38"/>
      <c r="I180" s="38"/>
      <c r="J180" s="38"/>
      <c r="K180" s="38"/>
    </row>
    <row r="181" spans="6:11" ht="12" customHeight="1">
      <c r="F181" s="38"/>
      <c r="G181" s="38"/>
      <c r="H181" s="38"/>
      <c r="I181" s="38"/>
      <c r="J181" s="38"/>
      <c r="K181" s="38"/>
    </row>
    <row r="182" spans="6:11" ht="12" customHeight="1">
      <c r="F182" s="38"/>
      <c r="G182" s="38"/>
      <c r="H182" s="38"/>
      <c r="I182" s="38"/>
      <c r="J182" s="38"/>
      <c r="K182" s="38"/>
    </row>
    <row r="183" spans="6:11" ht="12" customHeight="1">
      <c r="F183" s="38"/>
      <c r="G183" s="38"/>
      <c r="H183" s="38"/>
      <c r="I183" s="38"/>
      <c r="J183" s="38"/>
      <c r="K183" s="38"/>
    </row>
    <row r="184" spans="6:11" ht="12" customHeight="1">
      <c r="F184" s="38"/>
      <c r="G184" s="38"/>
      <c r="H184" s="38"/>
      <c r="I184" s="38"/>
      <c r="J184" s="38"/>
      <c r="K184" s="38"/>
    </row>
    <row r="185" spans="6:11" ht="12" customHeight="1">
      <c r="F185" s="38"/>
      <c r="G185" s="38"/>
      <c r="H185" s="38"/>
      <c r="I185" s="38"/>
      <c r="J185" s="38"/>
      <c r="K185" s="38"/>
    </row>
    <row r="186" spans="6:11" ht="12" customHeight="1">
      <c r="F186" s="38"/>
      <c r="G186" s="38"/>
      <c r="H186" s="38"/>
      <c r="I186" s="38"/>
      <c r="J186" s="38"/>
      <c r="K186" s="38"/>
    </row>
    <row r="187" spans="6:11" ht="12" customHeight="1">
      <c r="F187" s="38"/>
      <c r="G187" s="38"/>
      <c r="H187" s="38"/>
      <c r="I187" s="38"/>
      <c r="J187" s="38"/>
      <c r="K187" s="38"/>
    </row>
    <row r="188" spans="6:11" ht="12" customHeight="1">
      <c r="F188" s="38"/>
      <c r="G188" s="38"/>
      <c r="H188" s="38"/>
      <c r="I188" s="38"/>
      <c r="J188" s="38"/>
      <c r="K188" s="38"/>
    </row>
    <row r="189" spans="6:11" ht="12" customHeight="1">
      <c r="F189" s="38"/>
      <c r="G189" s="38"/>
      <c r="H189" s="38"/>
      <c r="I189" s="38"/>
      <c r="J189" s="38"/>
      <c r="K189" s="38"/>
    </row>
    <row r="190" spans="6:11" ht="12" customHeight="1">
      <c r="F190" s="38"/>
      <c r="G190" s="38"/>
      <c r="H190" s="38"/>
      <c r="I190" s="38"/>
      <c r="J190" s="38"/>
      <c r="K190" s="38"/>
    </row>
    <row r="191" spans="6:11" ht="12" customHeight="1">
      <c r="F191" s="38"/>
      <c r="G191" s="38"/>
      <c r="H191" s="38"/>
      <c r="I191" s="38"/>
      <c r="J191" s="38"/>
      <c r="K191" s="38"/>
    </row>
    <row r="192" spans="6:11" ht="12" customHeight="1">
      <c r="F192" s="38"/>
      <c r="G192" s="38"/>
      <c r="H192" s="38"/>
      <c r="I192" s="38"/>
      <c r="J192" s="38"/>
      <c r="K192" s="38"/>
    </row>
    <row r="193" spans="6:11" ht="12" customHeight="1">
      <c r="F193" s="38"/>
      <c r="G193" s="38"/>
      <c r="H193" s="38"/>
      <c r="I193" s="38"/>
      <c r="J193" s="38"/>
      <c r="K193" s="38"/>
    </row>
    <row r="194" spans="6:11" ht="12" customHeight="1">
      <c r="F194" s="38"/>
      <c r="G194" s="38"/>
      <c r="H194" s="38"/>
      <c r="I194" s="38"/>
      <c r="J194" s="38"/>
      <c r="K194" s="38"/>
    </row>
    <row r="195" spans="6:11" ht="12" customHeight="1">
      <c r="F195" s="38"/>
      <c r="G195" s="38"/>
      <c r="H195" s="38"/>
      <c r="I195" s="38"/>
      <c r="J195" s="38"/>
      <c r="K195" s="38"/>
    </row>
    <row r="196" spans="6:11" ht="12" customHeight="1">
      <c r="F196" s="38"/>
      <c r="G196" s="38"/>
      <c r="H196" s="38"/>
      <c r="I196" s="38"/>
      <c r="J196" s="38"/>
      <c r="K196" s="38"/>
    </row>
    <row r="197" spans="6:11" ht="12" customHeight="1">
      <c r="F197" s="38"/>
      <c r="G197" s="38"/>
      <c r="H197" s="38"/>
      <c r="I197" s="38"/>
      <c r="J197" s="38"/>
      <c r="K197" s="38"/>
    </row>
    <row r="198" spans="6:11" ht="12" customHeight="1">
      <c r="F198" s="38"/>
      <c r="G198" s="38"/>
      <c r="H198" s="38"/>
      <c r="I198" s="38"/>
      <c r="J198" s="38"/>
      <c r="K198" s="38"/>
    </row>
    <row r="199" spans="6:11" ht="12" customHeight="1">
      <c r="F199" s="38"/>
      <c r="G199" s="38"/>
      <c r="H199" s="38"/>
      <c r="I199" s="38"/>
      <c r="J199" s="38"/>
      <c r="K199" s="38"/>
    </row>
    <row r="200" spans="6:11" ht="12" customHeight="1">
      <c r="F200" s="38"/>
      <c r="G200" s="38"/>
      <c r="H200" s="38"/>
      <c r="I200" s="38"/>
      <c r="J200" s="38"/>
      <c r="K200" s="38"/>
    </row>
    <row r="201" spans="6:11" ht="12" customHeight="1">
      <c r="F201" s="38"/>
      <c r="G201" s="38"/>
      <c r="H201" s="38"/>
      <c r="I201" s="38"/>
      <c r="J201" s="38"/>
      <c r="K201" s="38"/>
    </row>
    <row r="202" spans="6:11" ht="12" customHeight="1">
      <c r="F202" s="38"/>
      <c r="G202" s="38"/>
      <c r="H202" s="38"/>
      <c r="I202" s="38"/>
      <c r="J202" s="38"/>
      <c r="K202" s="38"/>
    </row>
    <row r="203" spans="6:11" ht="12" customHeight="1">
      <c r="F203" s="38"/>
      <c r="G203" s="38"/>
      <c r="H203" s="38"/>
      <c r="I203" s="38"/>
      <c r="J203" s="38"/>
      <c r="K203" s="38"/>
    </row>
    <row r="204" spans="6:11" ht="12" customHeight="1">
      <c r="F204" s="38"/>
      <c r="G204" s="38"/>
      <c r="H204" s="38"/>
      <c r="I204" s="38"/>
      <c r="J204" s="38"/>
      <c r="K204" s="38"/>
    </row>
    <row r="205" spans="6:11" ht="12" customHeight="1">
      <c r="F205" s="38"/>
      <c r="G205" s="38"/>
      <c r="H205" s="38"/>
      <c r="I205" s="38"/>
      <c r="J205" s="38"/>
      <c r="K205" s="38"/>
    </row>
    <row r="206" spans="6:11" ht="12" customHeight="1">
      <c r="F206" s="38"/>
      <c r="G206" s="38"/>
      <c r="H206" s="38"/>
      <c r="I206" s="38"/>
      <c r="J206" s="38"/>
      <c r="K206" s="38"/>
    </row>
    <row r="207" spans="6:11" ht="12" customHeight="1">
      <c r="F207" s="38"/>
      <c r="G207" s="38"/>
      <c r="H207" s="38"/>
      <c r="I207" s="38"/>
      <c r="J207" s="38"/>
      <c r="K207" s="38"/>
    </row>
    <row r="208" spans="6:11" ht="12" customHeight="1">
      <c r="F208" s="38"/>
      <c r="G208" s="38"/>
      <c r="H208" s="38"/>
      <c r="I208" s="38"/>
      <c r="J208" s="38"/>
      <c r="K208" s="38"/>
    </row>
    <row r="209" spans="6:11" ht="12" customHeight="1">
      <c r="F209" s="38"/>
      <c r="G209" s="38"/>
      <c r="H209" s="38"/>
      <c r="I209" s="38"/>
      <c r="J209" s="38"/>
      <c r="K209" s="38"/>
    </row>
    <row r="210" spans="6:11" ht="12" customHeight="1">
      <c r="F210" s="38"/>
      <c r="G210" s="38"/>
      <c r="H210" s="38"/>
      <c r="I210" s="38"/>
      <c r="J210" s="38"/>
      <c r="K210" s="38"/>
    </row>
    <row r="211" spans="6:11" ht="12" customHeight="1">
      <c r="F211" s="38"/>
      <c r="G211" s="38"/>
      <c r="H211" s="38"/>
      <c r="I211" s="38"/>
      <c r="J211" s="38"/>
      <c r="K211" s="38"/>
    </row>
    <row r="212" spans="6:11" ht="12" customHeight="1">
      <c r="F212" s="38"/>
      <c r="G212" s="38"/>
      <c r="H212" s="38"/>
      <c r="I212" s="38"/>
      <c r="J212" s="38"/>
      <c r="K212" s="38"/>
    </row>
    <row r="213" spans="6:11" ht="12" customHeight="1">
      <c r="F213" s="38"/>
      <c r="G213" s="38"/>
      <c r="H213" s="38"/>
      <c r="I213" s="38"/>
      <c r="J213" s="38"/>
      <c r="K213" s="38"/>
    </row>
    <row r="214" spans="6:11" ht="12" customHeight="1">
      <c r="F214" s="38"/>
      <c r="G214" s="38"/>
      <c r="H214" s="38"/>
      <c r="I214" s="38"/>
      <c r="J214" s="38"/>
      <c r="K214" s="38"/>
    </row>
    <row r="215" spans="6:11" ht="12" customHeight="1">
      <c r="F215" s="38"/>
      <c r="G215" s="38"/>
      <c r="H215" s="38"/>
      <c r="I215" s="38"/>
      <c r="J215" s="38"/>
      <c r="K215" s="38"/>
    </row>
    <row r="216" spans="6:11" ht="12" customHeight="1">
      <c r="F216" s="38"/>
      <c r="G216" s="38"/>
      <c r="H216" s="38"/>
      <c r="I216" s="38"/>
      <c r="J216" s="38"/>
      <c r="K216" s="38"/>
    </row>
    <row r="217" spans="6:11" ht="12" customHeight="1">
      <c r="F217" s="38"/>
      <c r="G217" s="38"/>
      <c r="H217" s="38"/>
      <c r="I217" s="38"/>
      <c r="J217" s="38"/>
      <c r="K217" s="38"/>
    </row>
    <row r="218" spans="6:11" ht="12" customHeight="1">
      <c r="F218" s="38"/>
      <c r="G218" s="38"/>
      <c r="H218" s="38"/>
      <c r="I218" s="38"/>
      <c r="J218" s="38"/>
      <c r="K218" s="38"/>
    </row>
    <row r="219" spans="6:11" ht="12" customHeight="1">
      <c r="F219" s="38"/>
      <c r="G219" s="38"/>
      <c r="H219" s="38"/>
      <c r="I219" s="38"/>
      <c r="J219" s="38"/>
      <c r="K219" s="38"/>
    </row>
    <row r="220" spans="6:11" ht="12" customHeight="1">
      <c r="F220" s="38"/>
      <c r="G220" s="38"/>
      <c r="H220" s="38"/>
      <c r="I220" s="38"/>
      <c r="J220" s="38"/>
      <c r="K220" s="38"/>
    </row>
    <row r="221" spans="6:11" ht="12" customHeight="1">
      <c r="F221" s="38"/>
      <c r="G221" s="38"/>
      <c r="H221" s="38"/>
      <c r="I221" s="38"/>
      <c r="J221" s="38"/>
      <c r="K221" s="38"/>
    </row>
    <row r="222" spans="6:11" ht="12" customHeight="1">
      <c r="F222" s="38"/>
      <c r="G222" s="38"/>
      <c r="H222" s="38"/>
      <c r="I222" s="38"/>
      <c r="J222" s="38"/>
      <c r="K222" s="38"/>
    </row>
    <row r="223" spans="6:11" ht="12" customHeight="1">
      <c r="F223" s="38"/>
      <c r="G223" s="38"/>
      <c r="H223" s="38"/>
      <c r="I223" s="38"/>
      <c r="J223" s="38"/>
      <c r="K223" s="38"/>
    </row>
    <row r="224" spans="6:11" ht="12" customHeight="1">
      <c r="F224" s="38"/>
      <c r="G224" s="38"/>
      <c r="H224" s="38"/>
      <c r="I224" s="38"/>
      <c r="J224" s="38"/>
      <c r="K224" s="38"/>
    </row>
    <row r="225" spans="6:11" ht="12" customHeight="1">
      <c r="F225" s="38"/>
      <c r="G225" s="38"/>
      <c r="H225" s="38"/>
      <c r="I225" s="38"/>
      <c r="J225" s="38"/>
      <c r="K225" s="38"/>
    </row>
    <row r="226" spans="6:11" ht="12" customHeight="1">
      <c r="F226" s="38"/>
      <c r="G226" s="38"/>
      <c r="H226" s="38"/>
      <c r="I226" s="38"/>
      <c r="J226" s="38"/>
      <c r="K226" s="38"/>
    </row>
    <row r="227" spans="6:11" ht="12" customHeight="1">
      <c r="F227" s="38"/>
      <c r="G227" s="38"/>
      <c r="H227" s="38"/>
      <c r="I227" s="38"/>
      <c r="J227" s="38"/>
      <c r="K227" s="38"/>
    </row>
    <row r="228" spans="6:11" ht="12" customHeight="1">
      <c r="F228" s="38"/>
      <c r="G228" s="38"/>
      <c r="H228" s="38"/>
      <c r="I228" s="38"/>
      <c r="J228" s="38"/>
      <c r="K228" s="38"/>
    </row>
    <row r="229" spans="6:11" ht="12" customHeight="1">
      <c r="F229" s="38"/>
      <c r="G229" s="38"/>
      <c r="H229" s="38"/>
      <c r="I229" s="38"/>
      <c r="J229" s="38"/>
      <c r="K229" s="38"/>
    </row>
    <row r="230" spans="6:11" ht="12" customHeight="1">
      <c r="F230" s="38"/>
      <c r="G230" s="38"/>
      <c r="H230" s="38"/>
      <c r="I230" s="38"/>
      <c r="J230" s="38"/>
      <c r="K230" s="38"/>
    </row>
    <row r="231" spans="6:11" ht="12" customHeight="1">
      <c r="F231" s="38"/>
      <c r="G231" s="38"/>
      <c r="H231" s="38"/>
      <c r="I231" s="38"/>
      <c r="J231" s="38"/>
      <c r="K231" s="38"/>
    </row>
    <row r="232" spans="6:11" ht="12" customHeight="1">
      <c r="F232" s="38"/>
      <c r="G232" s="38"/>
      <c r="H232" s="38"/>
      <c r="I232" s="38"/>
      <c r="J232" s="38"/>
      <c r="K232" s="38"/>
    </row>
    <row r="233" spans="6:11" ht="12" customHeight="1">
      <c r="F233" s="38"/>
      <c r="G233" s="38"/>
      <c r="H233" s="38"/>
      <c r="I233" s="38"/>
      <c r="J233" s="38"/>
      <c r="K233" s="38"/>
    </row>
    <row r="234" spans="6:11" ht="12" customHeight="1">
      <c r="F234" s="38"/>
      <c r="G234" s="38"/>
      <c r="H234" s="38"/>
      <c r="I234" s="38"/>
      <c r="J234" s="38"/>
      <c r="K234" s="38"/>
    </row>
    <row r="235" spans="6:11" ht="12" customHeight="1">
      <c r="F235" s="38"/>
      <c r="G235" s="38"/>
      <c r="H235" s="38"/>
      <c r="I235" s="38"/>
      <c r="J235" s="38"/>
      <c r="K235" s="38"/>
    </row>
    <row r="236" spans="6:11" ht="12" customHeight="1">
      <c r="F236" s="38"/>
      <c r="G236" s="38"/>
      <c r="H236" s="38"/>
      <c r="I236" s="38"/>
      <c r="J236" s="38"/>
      <c r="K236" s="38"/>
    </row>
    <row r="237" spans="6:11" ht="12" customHeight="1">
      <c r="F237" s="38"/>
      <c r="G237" s="38"/>
      <c r="H237" s="38"/>
      <c r="I237" s="38"/>
      <c r="J237" s="38"/>
      <c r="K237" s="38"/>
    </row>
    <row r="238" spans="6:11" ht="12" customHeight="1">
      <c r="F238" s="38"/>
      <c r="G238" s="38"/>
      <c r="H238" s="38"/>
      <c r="I238" s="38"/>
      <c r="J238" s="38"/>
      <c r="K238" s="38"/>
    </row>
    <row r="239" spans="6:11" ht="12" customHeight="1">
      <c r="F239" s="38"/>
      <c r="G239" s="38"/>
      <c r="H239" s="38"/>
      <c r="I239" s="38"/>
      <c r="J239" s="38"/>
      <c r="K239" s="38"/>
    </row>
    <row r="240" spans="6:11" ht="12" customHeight="1">
      <c r="F240" s="38"/>
      <c r="G240" s="38"/>
      <c r="H240" s="38"/>
      <c r="I240" s="38"/>
      <c r="J240" s="38"/>
      <c r="K240" s="38"/>
    </row>
    <row r="241" spans="6:11" ht="12" customHeight="1">
      <c r="F241" s="38"/>
      <c r="G241" s="38"/>
      <c r="H241" s="38"/>
      <c r="I241" s="38"/>
      <c r="J241" s="38"/>
      <c r="K241" s="38"/>
    </row>
    <row r="242" spans="6:11" ht="12" customHeight="1">
      <c r="F242" s="38"/>
      <c r="G242" s="38"/>
      <c r="H242" s="38"/>
      <c r="I242" s="38"/>
      <c r="J242" s="38"/>
      <c r="K242" s="38"/>
    </row>
    <row r="243" spans="6:11" ht="12" customHeight="1">
      <c r="F243" s="38"/>
      <c r="G243" s="38"/>
      <c r="H243" s="38"/>
      <c r="I243" s="38"/>
      <c r="J243" s="38"/>
      <c r="K243" s="38"/>
    </row>
    <row r="244" spans="6:11" ht="12" customHeight="1">
      <c r="F244" s="38"/>
      <c r="G244" s="38"/>
      <c r="H244" s="38"/>
      <c r="I244" s="38"/>
      <c r="J244" s="38"/>
      <c r="K244" s="38"/>
    </row>
    <row r="245" spans="6:11" ht="12" customHeight="1">
      <c r="F245" s="38"/>
      <c r="G245" s="38"/>
      <c r="H245" s="38"/>
      <c r="I245" s="38"/>
      <c r="J245" s="38"/>
      <c r="K245" s="38"/>
    </row>
    <row r="246" spans="6:11" ht="12" customHeight="1">
      <c r="F246" s="38"/>
      <c r="G246" s="38"/>
      <c r="H246" s="38"/>
      <c r="I246" s="38"/>
      <c r="J246" s="38"/>
      <c r="K246" s="38"/>
    </row>
    <row r="247" spans="6:11" ht="12" customHeight="1">
      <c r="F247" s="38"/>
      <c r="G247" s="38"/>
      <c r="H247" s="38"/>
      <c r="I247" s="38"/>
      <c r="J247" s="38"/>
      <c r="K247" s="38"/>
    </row>
    <row r="248" spans="6:11" ht="12" customHeight="1">
      <c r="F248" s="38"/>
      <c r="G248" s="38"/>
      <c r="H248" s="38"/>
      <c r="I248" s="38"/>
      <c r="J248" s="38"/>
      <c r="K248" s="38"/>
    </row>
    <row r="249" spans="6:11" ht="12" customHeight="1">
      <c r="F249" s="38"/>
      <c r="G249" s="38"/>
      <c r="H249" s="38"/>
      <c r="I249" s="38"/>
      <c r="J249" s="38"/>
      <c r="K249" s="38"/>
    </row>
    <row r="250" spans="6:11" ht="12" customHeight="1">
      <c r="F250" s="38"/>
      <c r="G250" s="38"/>
      <c r="H250" s="38"/>
      <c r="I250" s="38"/>
      <c r="J250" s="38"/>
      <c r="K250" s="38"/>
    </row>
    <row r="251" spans="6:11" ht="12" customHeight="1">
      <c r="F251" s="38"/>
      <c r="G251" s="38"/>
      <c r="H251" s="38"/>
      <c r="I251" s="38"/>
      <c r="J251" s="38"/>
      <c r="K251" s="38"/>
    </row>
    <row r="252" spans="6:11" ht="12" customHeight="1">
      <c r="F252" s="38"/>
      <c r="G252" s="38"/>
      <c r="H252" s="38"/>
      <c r="I252" s="38"/>
      <c r="J252" s="38"/>
      <c r="K252" s="38"/>
    </row>
    <row r="253" spans="6:11" ht="12" customHeight="1">
      <c r="F253" s="38"/>
      <c r="G253" s="38"/>
      <c r="H253" s="38"/>
      <c r="I253" s="38"/>
      <c r="J253" s="38"/>
      <c r="K253" s="38"/>
    </row>
    <row r="254" spans="6:11" ht="12" customHeight="1">
      <c r="F254" s="38"/>
      <c r="G254" s="38"/>
      <c r="H254" s="38"/>
      <c r="I254" s="38"/>
      <c r="J254" s="38"/>
      <c r="K254" s="38"/>
    </row>
    <row r="255" spans="6:11" ht="12" customHeight="1">
      <c r="F255" s="38"/>
      <c r="G255" s="38"/>
      <c r="H255" s="38"/>
      <c r="I255" s="38"/>
      <c r="J255" s="38"/>
      <c r="K255" s="38"/>
    </row>
    <row r="256" spans="6:11" ht="12" customHeight="1">
      <c r="F256" s="38"/>
      <c r="G256" s="38"/>
      <c r="H256" s="38"/>
      <c r="I256" s="38"/>
      <c r="J256" s="38"/>
      <c r="K256" s="38"/>
    </row>
    <row r="257" spans="6:11" ht="12" customHeight="1">
      <c r="F257" s="38"/>
      <c r="G257" s="38"/>
      <c r="H257" s="38"/>
      <c r="I257" s="38"/>
      <c r="J257" s="38"/>
      <c r="K257" s="38"/>
    </row>
    <row r="258" spans="6:11" ht="12" customHeight="1">
      <c r="F258" s="38"/>
      <c r="G258" s="38"/>
      <c r="H258" s="38"/>
      <c r="I258" s="38"/>
      <c r="J258" s="38"/>
      <c r="K258" s="38"/>
    </row>
    <row r="259" spans="6:11" ht="12" customHeight="1">
      <c r="F259" s="38"/>
      <c r="G259" s="38"/>
      <c r="H259" s="38"/>
      <c r="I259" s="38"/>
      <c r="J259" s="38"/>
      <c r="K259" s="38"/>
    </row>
    <row r="260" spans="6:11" ht="12" customHeight="1">
      <c r="F260" s="38"/>
      <c r="G260" s="38"/>
      <c r="H260" s="38"/>
      <c r="I260" s="38"/>
      <c r="J260" s="38"/>
      <c r="K260" s="38"/>
    </row>
    <row r="261" spans="6:11" ht="12" customHeight="1">
      <c r="F261" s="38"/>
      <c r="G261" s="38"/>
      <c r="H261" s="38"/>
      <c r="I261" s="38"/>
      <c r="J261" s="38"/>
      <c r="K261" s="38"/>
    </row>
    <row r="262" spans="6:11" ht="12" customHeight="1">
      <c r="F262" s="38"/>
      <c r="G262" s="38"/>
      <c r="H262" s="38"/>
      <c r="I262" s="38"/>
      <c r="J262" s="38"/>
      <c r="K262" s="38"/>
    </row>
    <row r="263" spans="6:11" ht="12" customHeight="1">
      <c r="F263" s="38"/>
      <c r="G263" s="38"/>
      <c r="H263" s="38"/>
      <c r="I263" s="38"/>
      <c r="J263" s="38"/>
      <c r="K263" s="38"/>
    </row>
    <row r="264" spans="6:11" ht="12" customHeight="1">
      <c r="F264" s="38"/>
      <c r="G264" s="38"/>
      <c r="H264" s="38"/>
      <c r="I264" s="38"/>
      <c r="J264" s="38"/>
      <c r="K264" s="38"/>
    </row>
    <row r="265" spans="6:11" ht="12" customHeight="1">
      <c r="F265" s="38"/>
      <c r="G265" s="38"/>
      <c r="H265" s="38"/>
      <c r="I265" s="38"/>
      <c r="J265" s="38"/>
      <c r="K265" s="38"/>
    </row>
    <row r="266" spans="6:11" ht="12" customHeight="1">
      <c r="F266" s="38"/>
      <c r="G266" s="38"/>
      <c r="H266" s="38"/>
      <c r="I266" s="38"/>
      <c r="J266" s="38"/>
      <c r="K266" s="38"/>
    </row>
    <row r="267" spans="6:11" ht="12" customHeight="1">
      <c r="F267" s="38"/>
      <c r="G267" s="38"/>
      <c r="H267" s="38"/>
      <c r="I267" s="38"/>
      <c r="J267" s="38"/>
      <c r="K267" s="38"/>
    </row>
    <row r="268" spans="6:11" ht="12" customHeight="1">
      <c r="F268" s="38"/>
      <c r="G268" s="38"/>
      <c r="H268" s="38"/>
      <c r="I268" s="38"/>
      <c r="J268" s="38"/>
      <c r="K268" s="38"/>
    </row>
    <row r="269" spans="6:11" ht="12" customHeight="1">
      <c r="F269" s="38"/>
      <c r="G269" s="38"/>
      <c r="H269" s="38"/>
      <c r="I269" s="38"/>
      <c r="J269" s="38"/>
      <c r="K269" s="38"/>
    </row>
    <row r="270" spans="6:11" ht="12" customHeight="1">
      <c r="F270" s="38"/>
      <c r="G270" s="38"/>
      <c r="H270" s="38"/>
      <c r="I270" s="38"/>
      <c r="J270" s="38"/>
      <c r="K270" s="38"/>
    </row>
    <row r="271" spans="6:11" ht="12" customHeight="1">
      <c r="F271" s="38"/>
      <c r="G271" s="38"/>
      <c r="H271" s="38"/>
      <c r="I271" s="38"/>
      <c r="J271" s="38"/>
      <c r="K271" s="38"/>
    </row>
    <row r="272" spans="6:11" ht="12" customHeight="1">
      <c r="F272" s="38"/>
      <c r="G272" s="38"/>
      <c r="H272" s="38"/>
      <c r="I272" s="38"/>
      <c r="J272" s="38"/>
      <c r="K272" s="38"/>
    </row>
    <row r="273" spans="6:11" ht="12" customHeight="1">
      <c r="F273" s="38"/>
      <c r="G273" s="38"/>
      <c r="H273" s="38"/>
      <c r="I273" s="38"/>
      <c r="J273" s="38"/>
      <c r="K273" s="38"/>
    </row>
    <row r="274" spans="6:11" ht="12" customHeight="1">
      <c r="F274" s="38"/>
      <c r="G274" s="38"/>
      <c r="H274" s="38"/>
      <c r="I274" s="38"/>
      <c r="J274" s="38"/>
      <c r="K274" s="38"/>
    </row>
    <row r="275" spans="6:11" ht="12" customHeight="1">
      <c r="F275" s="38"/>
      <c r="G275" s="38"/>
      <c r="H275" s="38"/>
      <c r="I275" s="38"/>
      <c r="J275" s="38"/>
      <c r="K275" s="38"/>
    </row>
    <row r="276" spans="6:11" ht="12" customHeight="1">
      <c r="F276" s="38"/>
      <c r="G276" s="38"/>
      <c r="H276" s="38"/>
      <c r="I276" s="38"/>
      <c r="J276" s="38"/>
      <c r="K276" s="38"/>
    </row>
    <row r="277" spans="6:11" ht="12" customHeight="1">
      <c r="F277" s="38"/>
      <c r="G277" s="38"/>
      <c r="H277" s="38"/>
      <c r="I277" s="38"/>
      <c r="J277" s="38"/>
      <c r="K277" s="38"/>
    </row>
    <row r="278" spans="6:11" ht="12" customHeight="1">
      <c r="F278" s="38"/>
      <c r="G278" s="38"/>
      <c r="H278" s="38"/>
      <c r="I278" s="38"/>
      <c r="J278" s="38"/>
      <c r="K278" s="38"/>
    </row>
    <row r="279" spans="6:11" ht="12" customHeight="1">
      <c r="F279" s="38"/>
      <c r="G279" s="38"/>
      <c r="H279" s="38"/>
      <c r="I279" s="38"/>
      <c r="J279" s="38"/>
      <c r="K279" s="38"/>
    </row>
    <row r="280" spans="6:11" ht="12" customHeight="1">
      <c r="F280" s="38"/>
      <c r="G280" s="38"/>
      <c r="H280" s="38"/>
      <c r="I280" s="38"/>
      <c r="J280" s="38"/>
      <c r="K280" s="38"/>
    </row>
    <row r="281" spans="6:11" ht="12" customHeight="1">
      <c r="F281" s="38"/>
      <c r="G281" s="38"/>
      <c r="H281" s="38"/>
      <c r="I281" s="38"/>
      <c r="J281" s="38"/>
      <c r="K281" s="38"/>
    </row>
    <row r="282" spans="6:11" ht="12" customHeight="1">
      <c r="F282" s="38"/>
      <c r="G282" s="38"/>
      <c r="H282" s="38"/>
      <c r="I282" s="38"/>
      <c r="J282" s="38"/>
      <c r="K282" s="38"/>
    </row>
    <row r="283" spans="6:11" ht="12" customHeight="1">
      <c r="F283" s="38"/>
      <c r="G283" s="38"/>
      <c r="H283" s="38"/>
      <c r="I283" s="38"/>
      <c r="J283" s="38"/>
      <c r="K283" s="38"/>
    </row>
    <row r="284" spans="6:11" ht="12" customHeight="1">
      <c r="F284" s="38"/>
      <c r="G284" s="38"/>
      <c r="H284" s="38"/>
      <c r="I284" s="38"/>
      <c r="J284" s="38"/>
      <c r="K284" s="38"/>
    </row>
    <row r="285" spans="6:11" ht="12" customHeight="1">
      <c r="F285" s="38"/>
      <c r="G285" s="38"/>
      <c r="H285" s="38"/>
      <c r="I285" s="38"/>
      <c r="J285" s="38"/>
      <c r="K285" s="38"/>
    </row>
    <row r="286" spans="6:11" ht="12" customHeight="1">
      <c r="F286" s="38"/>
      <c r="G286" s="38"/>
      <c r="H286" s="38"/>
      <c r="I286" s="38"/>
      <c r="J286" s="38"/>
      <c r="K286" s="38"/>
    </row>
    <row r="287" spans="6:11" ht="12" customHeight="1">
      <c r="F287" s="38"/>
      <c r="G287" s="38"/>
      <c r="H287" s="38"/>
      <c r="I287" s="38"/>
      <c r="J287" s="38"/>
      <c r="K287" s="38"/>
    </row>
    <row r="288" spans="6:11" ht="12" customHeight="1">
      <c r="F288" s="38"/>
      <c r="G288" s="38"/>
      <c r="H288" s="38"/>
      <c r="I288" s="38"/>
      <c r="J288" s="38"/>
      <c r="K288" s="38"/>
    </row>
    <row r="289" spans="6:11" ht="12" customHeight="1">
      <c r="F289" s="38"/>
      <c r="G289" s="38"/>
      <c r="H289" s="38"/>
      <c r="I289" s="38"/>
      <c r="J289" s="38"/>
      <c r="K289" s="38"/>
    </row>
    <row r="290" spans="6:11" ht="12" customHeight="1">
      <c r="F290" s="38"/>
      <c r="G290" s="38"/>
      <c r="H290" s="38"/>
      <c r="I290" s="38"/>
      <c r="J290" s="38"/>
      <c r="K290" s="38"/>
    </row>
    <row r="291" spans="6:11" ht="12" customHeight="1">
      <c r="F291" s="38"/>
      <c r="G291" s="38"/>
      <c r="H291" s="38"/>
      <c r="I291" s="38"/>
      <c r="J291" s="38"/>
      <c r="K291" s="38"/>
    </row>
    <row r="292" spans="6:11" ht="12" customHeight="1">
      <c r="F292" s="38"/>
      <c r="G292" s="38"/>
      <c r="H292" s="38"/>
      <c r="I292" s="38"/>
      <c r="J292" s="38"/>
      <c r="K292" s="38"/>
    </row>
    <row r="293" spans="6:11" ht="12" customHeight="1">
      <c r="F293" s="38"/>
      <c r="G293" s="38"/>
      <c r="H293" s="38"/>
      <c r="I293" s="38"/>
      <c r="J293" s="38"/>
      <c r="K293" s="38"/>
    </row>
    <row r="294" spans="6:11" ht="12" customHeight="1">
      <c r="F294" s="38"/>
      <c r="G294" s="38"/>
      <c r="H294" s="38"/>
      <c r="I294" s="38"/>
      <c r="J294" s="38"/>
      <c r="K294" s="38"/>
    </row>
    <row r="295" spans="6:11" ht="12" customHeight="1">
      <c r="F295" s="38"/>
      <c r="G295" s="38"/>
      <c r="H295" s="38"/>
      <c r="I295" s="38"/>
      <c r="J295" s="38"/>
      <c r="K295" s="38"/>
    </row>
    <row r="296" spans="6:11" ht="12" customHeight="1">
      <c r="F296" s="38"/>
      <c r="G296" s="38"/>
      <c r="H296" s="38"/>
      <c r="I296" s="38"/>
      <c r="J296" s="38"/>
      <c r="K296" s="38"/>
    </row>
    <row r="297" spans="6:11" ht="12" customHeight="1">
      <c r="F297" s="38"/>
      <c r="G297" s="38"/>
      <c r="H297" s="38"/>
      <c r="I297" s="38"/>
      <c r="J297" s="38"/>
      <c r="K297" s="38"/>
    </row>
    <row r="298" spans="6:11" ht="12" customHeight="1">
      <c r="F298" s="38"/>
      <c r="G298" s="38"/>
      <c r="H298" s="38"/>
      <c r="I298" s="38"/>
      <c r="J298" s="38"/>
      <c r="K298" s="38"/>
    </row>
    <row r="299" spans="6:11" ht="12" customHeight="1">
      <c r="F299" s="38"/>
      <c r="G299" s="38"/>
      <c r="H299" s="38"/>
      <c r="I299" s="38"/>
      <c r="J299" s="38"/>
      <c r="K299" s="38"/>
    </row>
    <row r="300" spans="6:11" ht="12" customHeight="1">
      <c r="F300" s="38"/>
      <c r="G300" s="38"/>
      <c r="H300" s="38"/>
      <c r="I300" s="38"/>
      <c r="J300" s="38"/>
      <c r="K300" s="38"/>
    </row>
    <row r="301" spans="6:11" ht="12" customHeight="1">
      <c r="F301" s="38"/>
      <c r="G301" s="38"/>
      <c r="H301" s="38"/>
      <c r="I301" s="38"/>
      <c r="J301" s="38"/>
      <c r="K301" s="38"/>
    </row>
    <row r="302" spans="6:11" ht="12" customHeight="1">
      <c r="F302" s="38"/>
      <c r="G302" s="38"/>
      <c r="H302" s="38"/>
      <c r="I302" s="38"/>
      <c r="J302" s="38"/>
      <c r="K302" s="38"/>
    </row>
    <row r="303" spans="6:11" ht="12" customHeight="1">
      <c r="F303" s="38"/>
      <c r="G303" s="38"/>
      <c r="H303" s="38"/>
      <c r="I303" s="38"/>
      <c r="J303" s="38"/>
      <c r="K303" s="38"/>
    </row>
    <row r="304" spans="6:11" ht="12" customHeight="1">
      <c r="F304" s="38"/>
      <c r="G304" s="38"/>
      <c r="H304" s="38"/>
      <c r="I304" s="38"/>
      <c r="J304" s="38"/>
      <c r="K304" s="38"/>
    </row>
    <row r="305" spans="6:11" ht="12" customHeight="1">
      <c r="F305" s="38"/>
      <c r="G305" s="38"/>
      <c r="H305" s="38"/>
      <c r="I305" s="38"/>
      <c r="J305" s="38"/>
      <c r="K305" s="38"/>
    </row>
    <row r="306" spans="6:11" ht="12" customHeight="1">
      <c r="F306" s="38"/>
      <c r="G306" s="38"/>
      <c r="H306" s="38"/>
      <c r="I306" s="38"/>
      <c r="J306" s="38"/>
      <c r="K306" s="38"/>
    </row>
    <row r="307" spans="6:11" ht="12" customHeight="1">
      <c r="F307" s="38"/>
      <c r="G307" s="38"/>
      <c r="H307" s="38"/>
      <c r="I307" s="38"/>
      <c r="J307" s="38"/>
      <c r="K307" s="38"/>
    </row>
    <row r="308" spans="6:11" ht="12" customHeight="1">
      <c r="F308" s="38"/>
      <c r="G308" s="38"/>
      <c r="H308" s="38"/>
      <c r="I308" s="38"/>
      <c r="J308" s="38"/>
      <c r="K308" s="38"/>
    </row>
    <row r="309" spans="6:11" ht="12" customHeight="1">
      <c r="F309" s="38"/>
      <c r="G309" s="38"/>
      <c r="H309" s="38"/>
      <c r="I309" s="38"/>
      <c r="J309" s="38"/>
      <c r="K309" s="38"/>
    </row>
    <row r="310" spans="6:11" ht="12" customHeight="1">
      <c r="F310" s="38"/>
      <c r="G310" s="38"/>
      <c r="H310" s="38"/>
      <c r="I310" s="38"/>
      <c r="J310" s="38"/>
      <c r="K310" s="38"/>
    </row>
    <row r="311" spans="6:11" ht="12" customHeight="1">
      <c r="F311" s="38"/>
      <c r="G311" s="38"/>
      <c r="H311" s="38"/>
      <c r="I311" s="38"/>
      <c r="J311" s="38"/>
      <c r="K311" s="38"/>
    </row>
    <row r="312" spans="6:11" ht="12" customHeight="1">
      <c r="F312" s="38"/>
      <c r="G312" s="38"/>
      <c r="H312" s="38"/>
      <c r="I312" s="38"/>
      <c r="J312" s="38"/>
      <c r="K312" s="38"/>
    </row>
    <row r="313" spans="6:11" ht="12" customHeight="1">
      <c r="F313" s="38"/>
      <c r="G313" s="38"/>
      <c r="H313" s="38"/>
      <c r="I313" s="38"/>
      <c r="J313" s="38"/>
      <c r="K313" s="38"/>
    </row>
    <row r="314" spans="6:11" ht="12" customHeight="1">
      <c r="F314" s="38"/>
      <c r="G314" s="38"/>
      <c r="H314" s="38"/>
      <c r="I314" s="38"/>
      <c r="J314" s="38"/>
      <c r="K314" s="38"/>
    </row>
    <row r="315" spans="6:11" ht="12" customHeight="1">
      <c r="F315" s="38"/>
      <c r="G315" s="38"/>
      <c r="H315" s="38"/>
      <c r="I315" s="38"/>
      <c r="J315" s="38"/>
      <c r="K315" s="38"/>
    </row>
    <row r="316" spans="6:11" ht="12" customHeight="1">
      <c r="F316" s="38"/>
      <c r="G316" s="38"/>
      <c r="H316" s="38"/>
      <c r="I316" s="38"/>
      <c r="J316" s="38"/>
      <c r="K316" s="38"/>
    </row>
    <row r="317" spans="6:11" ht="12" customHeight="1">
      <c r="F317" s="38"/>
      <c r="G317" s="38"/>
      <c r="H317" s="38"/>
      <c r="I317" s="38"/>
      <c r="J317" s="38"/>
      <c r="K317" s="38"/>
    </row>
    <row r="318" spans="6:11" ht="12" customHeight="1">
      <c r="F318" s="38"/>
      <c r="G318" s="38"/>
      <c r="H318" s="38"/>
      <c r="I318" s="38"/>
      <c r="J318" s="38"/>
      <c r="K318" s="38"/>
    </row>
    <row r="319" spans="6:11" ht="12" customHeight="1">
      <c r="F319" s="38"/>
      <c r="G319" s="38"/>
      <c r="H319" s="38"/>
      <c r="I319" s="38"/>
      <c r="J319" s="38"/>
      <c r="K319" s="38"/>
    </row>
    <row r="320" spans="6:11" ht="12" customHeight="1">
      <c r="F320" s="38"/>
      <c r="G320" s="38"/>
      <c r="H320" s="38"/>
      <c r="I320" s="38"/>
      <c r="J320" s="38"/>
      <c r="K320" s="38"/>
    </row>
    <row r="321" spans="6:11" ht="12" customHeight="1">
      <c r="F321" s="38"/>
      <c r="G321" s="38"/>
      <c r="H321" s="38"/>
      <c r="I321" s="38"/>
      <c r="J321" s="38"/>
      <c r="K321" s="38"/>
    </row>
    <row r="322" spans="6:11" ht="12" customHeight="1">
      <c r="F322" s="38"/>
      <c r="G322" s="38"/>
      <c r="H322" s="38"/>
      <c r="I322" s="38"/>
      <c r="J322" s="38"/>
      <c r="K322" s="38"/>
    </row>
    <row r="323" spans="6:11" ht="12" customHeight="1">
      <c r="F323" s="38"/>
      <c r="G323" s="38"/>
      <c r="H323" s="38"/>
      <c r="I323" s="38"/>
      <c r="J323" s="38"/>
      <c r="K323" s="38"/>
    </row>
    <row r="324" spans="6:11" ht="12" customHeight="1">
      <c r="F324" s="38"/>
      <c r="G324" s="38"/>
      <c r="H324" s="38"/>
      <c r="I324" s="38"/>
      <c r="J324" s="38"/>
      <c r="K324" s="38"/>
    </row>
    <row r="325" spans="6:11" ht="12" customHeight="1">
      <c r="F325" s="38"/>
      <c r="G325" s="38"/>
      <c r="H325" s="38"/>
      <c r="I325" s="38"/>
      <c r="J325" s="38"/>
      <c r="K325" s="38"/>
    </row>
    <row r="326" spans="6:11" ht="12" customHeight="1">
      <c r="F326" s="38"/>
      <c r="G326" s="38"/>
      <c r="H326" s="38"/>
      <c r="I326" s="38"/>
      <c r="J326" s="38"/>
      <c r="K326" s="38"/>
    </row>
    <row r="327" spans="6:11" ht="12" customHeight="1">
      <c r="F327" s="38"/>
      <c r="G327" s="38"/>
      <c r="H327" s="38"/>
      <c r="I327" s="38"/>
      <c r="J327" s="38"/>
      <c r="K327" s="38"/>
    </row>
    <row r="328" spans="6:11" ht="12" customHeight="1">
      <c r="F328" s="38"/>
      <c r="G328" s="38"/>
      <c r="H328" s="38"/>
      <c r="I328" s="38"/>
      <c r="J328" s="38"/>
      <c r="K328" s="38"/>
    </row>
    <row r="329" spans="6:11" ht="12" customHeight="1">
      <c r="F329" s="38"/>
      <c r="G329" s="38"/>
      <c r="H329" s="38"/>
      <c r="I329" s="38"/>
      <c r="J329" s="38"/>
      <c r="K329" s="38"/>
    </row>
    <row r="330" spans="6:11" ht="12" customHeight="1">
      <c r="F330" s="38"/>
      <c r="G330" s="38"/>
      <c r="H330" s="38"/>
      <c r="I330" s="38"/>
      <c r="J330" s="38"/>
      <c r="K330" s="38"/>
    </row>
    <row r="331" spans="6:11" ht="12" customHeight="1">
      <c r="F331" s="38"/>
      <c r="G331" s="38"/>
      <c r="H331" s="38"/>
      <c r="I331" s="38"/>
      <c r="J331" s="38"/>
      <c r="K331" s="38"/>
    </row>
    <row r="332" spans="6:11" ht="12" customHeight="1">
      <c r="F332" s="38"/>
      <c r="G332" s="38"/>
      <c r="H332" s="38"/>
      <c r="I332" s="38"/>
      <c r="J332" s="38"/>
      <c r="K332" s="38"/>
    </row>
    <row r="333" spans="6:11" ht="12" customHeight="1">
      <c r="F333" s="38"/>
      <c r="G333" s="38"/>
      <c r="H333" s="38"/>
      <c r="I333" s="38"/>
      <c r="J333" s="38"/>
      <c r="K333" s="38"/>
    </row>
    <row r="334" spans="6:11" ht="12" customHeight="1">
      <c r="F334" s="38"/>
      <c r="G334" s="38"/>
      <c r="H334" s="38"/>
      <c r="I334" s="38"/>
      <c r="J334" s="38"/>
      <c r="K334" s="38"/>
    </row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>
      <c r="C562" s="4" t="s">
        <v>44</v>
      </c>
    </row>
    <row r="563" ht="12" customHeight="1"/>
    <row r="564" ht="12" customHeight="1">
      <c r="C564" s="4" t="s">
        <v>45</v>
      </c>
    </row>
    <row r="565" ht="12" customHeight="1"/>
    <row r="566" ht="12" customHeight="1">
      <c r="C566" s="4" t="s">
        <v>46</v>
      </c>
    </row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>
      <c r="A1419" s="4" t="s">
        <v>47</v>
      </c>
    </row>
    <row r="1420" ht="12" customHeight="1"/>
    <row r="1421" ht="12" customHeight="1">
      <c r="A1421" s="4" t="s">
        <v>44</v>
      </c>
    </row>
    <row r="1422" ht="12" customHeight="1"/>
    <row r="1423" ht="12" customHeight="1">
      <c r="A1423" s="4" t="s">
        <v>45</v>
      </c>
    </row>
    <row r="1424" ht="12" customHeight="1"/>
    <row r="1425" ht="12" customHeight="1">
      <c r="A1425" s="4" t="s">
        <v>48</v>
      </c>
    </row>
    <row r="1426" ht="12" customHeight="1">
      <c r="A1426" s="4" t="s">
        <v>47</v>
      </c>
    </row>
    <row r="1427" ht="12" customHeight="1"/>
    <row r="1428" ht="12" customHeight="1">
      <c r="A1428" s="4" t="s">
        <v>44</v>
      </c>
    </row>
    <row r="1429" ht="12" customHeight="1"/>
    <row r="1430" ht="12" customHeight="1">
      <c r="A1430" s="4" t="s">
        <v>45</v>
      </c>
    </row>
    <row r="1431" ht="12" customHeight="1"/>
    <row r="1432" ht="12" customHeight="1">
      <c r="A1432" s="4" t="s">
        <v>48</v>
      </c>
    </row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828" ht="12" customHeight="1"/>
    <row r="1830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</sheetData>
  <mergeCells count="2">
    <mergeCell ref="A5:M5"/>
    <mergeCell ref="A6:M6"/>
  </mergeCells>
  <printOptions/>
  <pageMargins left="0.762" right="0.512" top="0.512" bottom="0.512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Berjaya Roasters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Berjaya Roasters (M) SDN BHD</dc:creator>
  <cp:keywords/>
  <dc:description/>
  <cp:lastModifiedBy>TCCSBKL1</cp:lastModifiedBy>
  <cp:lastPrinted>2001-08-28T02:32:53Z</cp:lastPrinted>
  <dcterms:created xsi:type="dcterms:W3CDTF">1999-09-14T02:56:27Z</dcterms:created>
  <dcterms:modified xsi:type="dcterms:W3CDTF">2001-08-28T02:39:26Z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