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10" activeTab="0"/>
  </bookViews>
  <sheets>
    <sheet name="Consolidated Income State-klse" sheetId="1" r:id="rId1"/>
    <sheet name="Consolidated BS - klse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'Consolidated BS - klse'!$A$1:$G$70</definedName>
    <definedName name="_xlnm.Print_Area" localSheetId="0">'Consolidated Income State-klse'!$A$74:$J$102</definedName>
  </definedNames>
  <calcPr fullCalcOnLoad="1"/>
</workbook>
</file>

<file path=xl/sharedStrings.xml><?xml version="1.0" encoding="utf-8"?>
<sst xmlns="http://schemas.openxmlformats.org/spreadsheetml/2006/main" count="215" uniqueCount="127">
  <si>
    <t xml:space="preserve">QUARTERLY REPORT ON CONSOLIDATED RESULTS </t>
  </si>
  <si>
    <t>(THE FIGURES HAVE NOT BEEN AUDITED)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</si>
  <si>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</si>
  <si>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</si>
  <si>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</si>
  <si>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</si>
  <si>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</si>
  <si>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</si>
  <si>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</si>
  <si>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1st Quarter</t>
  </si>
  <si>
    <t>Quarter</t>
  </si>
  <si>
    <t>To date</t>
  </si>
  <si>
    <t>Period</t>
  </si>
  <si>
    <t>30/09/1999</t>
  </si>
  <si>
    <t>RM'000</t>
  </si>
  <si>
    <t>1.</t>
  </si>
  <si>
    <t>(a)</t>
  </si>
  <si>
    <t>(b)</t>
  </si>
  <si>
    <t>Investment income</t>
  </si>
  <si>
    <t>(c)</t>
  </si>
  <si>
    <t>2.</t>
  </si>
  <si>
    <t xml:space="preserve">(a) </t>
  </si>
  <si>
    <t>Depreciation and amortisation</t>
  </si>
  <si>
    <t>(d)</t>
  </si>
  <si>
    <t>Exceptional items</t>
  </si>
  <si>
    <t>(e)</t>
  </si>
  <si>
    <t>(f)</t>
  </si>
  <si>
    <t>(g)</t>
  </si>
  <si>
    <t>and extraordinary items</t>
  </si>
  <si>
    <t>(h)</t>
  </si>
  <si>
    <t>(i)</t>
  </si>
  <si>
    <t>ii)  Less minority interests</t>
  </si>
  <si>
    <t>(j)</t>
  </si>
  <si>
    <t>INDIVIDUAL</t>
  </si>
  <si>
    <t>CUMULATIVE</t>
  </si>
  <si>
    <t>QUARTER</t>
  </si>
  <si>
    <t>To-date</t>
  </si>
  <si>
    <t>i)    Extraordinary items</t>
  </si>
  <si>
    <t>ii)   Less minority interests</t>
  </si>
  <si>
    <t xml:space="preserve">- 2 - </t>
  </si>
  <si>
    <t>3.</t>
  </si>
  <si>
    <t xml:space="preserve">deducting any provision for preference dividends, </t>
  </si>
  <si>
    <t xml:space="preserve"> if any:-</t>
  </si>
  <si>
    <t xml:space="preserve">     ordinary shares)  (sen)</t>
  </si>
  <si>
    <t xml:space="preserve"> </t>
  </si>
  <si>
    <t>4.</t>
  </si>
  <si>
    <t>Dividend per share (sen)</t>
  </si>
  <si>
    <t>Dividend Description</t>
  </si>
  <si>
    <t>-</t>
  </si>
  <si>
    <t xml:space="preserve">AS AT END OF  </t>
  </si>
  <si>
    <t xml:space="preserve">AS AT PRECEDING   </t>
  </si>
  <si>
    <t>CURRENT QUARTER</t>
  </si>
  <si>
    <t>FINANCIAL YEAR END</t>
  </si>
  <si>
    <t>5.</t>
  </si>
  <si>
    <t>Net tangible assets per share  (RM)</t>
  </si>
  <si>
    <t>- 3 -</t>
  </si>
  <si>
    <t>CONSOLIDATED BALANCE SHEET</t>
  </si>
  <si>
    <t xml:space="preserve">UNAUDITED </t>
  </si>
  <si>
    <t>AUDITED</t>
  </si>
  <si>
    <t>AS AT</t>
  </si>
  <si>
    <t xml:space="preserve">END OF </t>
  </si>
  <si>
    <t>PRECEDING</t>
  </si>
  <si>
    <t>CURRENT</t>
  </si>
  <si>
    <t xml:space="preserve">FINANCIAL </t>
  </si>
  <si>
    <t>YEAR END</t>
  </si>
  <si>
    <t>Development Properties</t>
  </si>
  <si>
    <t>Current Assets</t>
  </si>
  <si>
    <t xml:space="preserve">    Deposits with financial institutions</t>
  </si>
  <si>
    <t>Current Liabilities</t>
  </si>
  <si>
    <t>Net Current Assets or Current Liabilities</t>
  </si>
  <si>
    <t xml:space="preserve">- 4 - </t>
  </si>
  <si>
    <t>6.</t>
  </si>
  <si>
    <t>Shareholders' Funds</t>
  </si>
  <si>
    <t xml:space="preserve">  Share Capital</t>
  </si>
  <si>
    <t xml:space="preserve">  Reserves</t>
  </si>
  <si>
    <t>7.</t>
  </si>
  <si>
    <t>Long Term Borrowings</t>
  </si>
  <si>
    <t>8.</t>
  </si>
  <si>
    <t>Other Long Term Liabilities</t>
  </si>
  <si>
    <t>9.</t>
  </si>
  <si>
    <t>Net tangible assets per share  (sen)</t>
  </si>
  <si>
    <t>30/06/2001</t>
  </si>
  <si>
    <t>4th Quarter</t>
  </si>
  <si>
    <t>Revenue</t>
  </si>
  <si>
    <t xml:space="preserve">Other income </t>
  </si>
  <si>
    <t>Profit/(loss) before  finance cost, depreciation</t>
  </si>
  <si>
    <t>and  amortisation, exceptional items, income tax,</t>
  </si>
  <si>
    <t>minority interest and extraordianry items</t>
  </si>
  <si>
    <t>Finance cost</t>
  </si>
  <si>
    <t>and  extraordinary  items</t>
  </si>
  <si>
    <t>Profit/(loss) before income tax, minority interests</t>
  </si>
  <si>
    <t>Share of profits and losses of  associated   companies</t>
  </si>
  <si>
    <t>Income tax</t>
  </si>
  <si>
    <t>(k)</t>
  </si>
  <si>
    <t xml:space="preserve">(l) </t>
  </si>
  <si>
    <t>(m)</t>
  </si>
  <si>
    <t>attributable to members of the company</t>
  </si>
  <si>
    <t xml:space="preserve">Net profit/(loss)  from ordinary activities </t>
  </si>
  <si>
    <t xml:space="preserve">      members of the company</t>
  </si>
  <si>
    <t>iii)  Extraordinary items attributable  to</t>
  </si>
  <si>
    <t>the company</t>
  </si>
  <si>
    <t>i)  Profit/(loss) after income tax  before</t>
  </si>
  <si>
    <t xml:space="preserve">    deducting minority interests</t>
  </si>
  <si>
    <t xml:space="preserve">Net profit/(loss) attributable to members  of </t>
  </si>
  <si>
    <t>Earnings per  share  based  on   2(m)  above  after</t>
  </si>
  <si>
    <t xml:space="preserve">a)  Basic (based on 99,000,000 </t>
  </si>
  <si>
    <t>b) Fully diluted (based on 99,000,000</t>
  </si>
  <si>
    <t>Pre-acquisition profit/(loss), if applicable</t>
  </si>
  <si>
    <t xml:space="preserve">    Inventories</t>
  </si>
  <si>
    <t xml:space="preserve">    Development properties</t>
  </si>
  <si>
    <t xml:space="preserve">    Trade debtors</t>
  </si>
  <si>
    <t xml:space="preserve">    Other debtors</t>
  </si>
  <si>
    <t xml:space="preserve">    Cash and bank balances</t>
  </si>
  <si>
    <t xml:space="preserve">    Short term borrowings</t>
  </si>
  <si>
    <t xml:space="preserve">    Trade creditors</t>
  </si>
  <si>
    <t xml:space="preserve">    Rental deposits</t>
  </si>
  <si>
    <t xml:space="preserve">    Other creditors and accrued liabilities</t>
  </si>
  <si>
    <t xml:space="preserve">    Provision for taxation</t>
  </si>
  <si>
    <t xml:space="preserve">     Capital reserve</t>
  </si>
  <si>
    <t xml:space="preserve">     Retained profit</t>
  </si>
  <si>
    <t>10.</t>
  </si>
  <si>
    <t>Property, Plant and Equipment</t>
  </si>
  <si>
    <t>Investment Property</t>
  </si>
  <si>
    <t>FOR THE FINANCIAL QUARTER ENDED 30 JUNE 2002</t>
  </si>
  <si>
    <t>30/06/2002</t>
  </si>
  <si>
    <t>MALAYSIA PACIFIC LAND BERHAD</t>
  </si>
  <si>
    <t>Malaysia Pacific Land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</si>
</sst>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0" fillId="0" borderId="0" xfId="15" applyNumberFormat="1" applyAlignment="1">
      <alignment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177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177" fontId="15" fillId="0" borderId="1" xfId="15" applyNumberFormat="1" applyFont="1" applyBorder="1" applyAlignment="1">
      <alignment/>
    </xf>
    <xf numFmtId="0" fontId="15" fillId="0" borderId="0" xfId="0" applyFont="1" applyAlignment="1">
      <alignment/>
    </xf>
    <xf numFmtId="177" fontId="15" fillId="0" borderId="2" xfId="15" applyNumberFormat="1" applyFont="1" applyBorder="1" applyAlignment="1">
      <alignment/>
    </xf>
    <xf numFmtId="177" fontId="15" fillId="0" borderId="3" xfId="15" applyNumberFormat="1" applyFont="1" applyBorder="1" applyAlignment="1">
      <alignment/>
    </xf>
    <xf numFmtId="177" fontId="15" fillId="0" borderId="4" xfId="15" applyNumberFormat="1" applyFont="1" applyBorder="1" applyAlignment="1">
      <alignment/>
    </xf>
    <xf numFmtId="177" fontId="15" fillId="0" borderId="5" xfId="15" applyNumberFormat="1" applyFont="1" applyBorder="1" applyAlignment="1">
      <alignment/>
    </xf>
    <xf numFmtId="177" fontId="15" fillId="0" borderId="0" xfId="15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5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5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0" xfId="0" applyFont="1" applyAlignment="1" quotePrefix="1">
      <alignment horizontal="left"/>
    </xf>
    <xf numFmtId="177" fontId="15" fillId="0" borderId="7" xfId="15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0" xfId="0" applyFont="1" applyAlignment="1" quotePrefix="1">
      <alignment horizontal="centerContinuous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177" fontId="9" fillId="0" borderId="5" xfId="15" applyNumberFormat="1" applyFont="1" applyBorder="1" applyAlignment="1" quotePrefix="1">
      <alignment horizontal="center"/>
    </xf>
    <xf numFmtId="0" fontId="9" fillId="0" borderId="2" xfId="0" applyFont="1" applyBorder="1" applyAlignment="1" quotePrefix="1">
      <alignment horizontal="center"/>
    </xf>
    <xf numFmtId="177" fontId="9" fillId="0" borderId="2" xfId="15" applyNumberFormat="1" applyFont="1" applyBorder="1" applyAlignment="1">
      <alignment horizontal="center"/>
    </xf>
    <xf numFmtId="0" fontId="9" fillId="0" borderId="3" xfId="0" applyFont="1" applyBorder="1" applyAlignment="1" quotePrefix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7" fontId="21" fillId="0" borderId="0" xfId="15" applyNumberFormat="1" applyFont="1" applyAlignment="1">
      <alignment horizontal="center"/>
    </xf>
    <xf numFmtId="177" fontId="9" fillId="0" borderId="0" xfId="15" applyNumberFormat="1" applyFont="1" applyBorder="1" applyAlignment="1" quotePrefix="1">
      <alignment horizontal="center"/>
    </xf>
    <xf numFmtId="177" fontId="9" fillId="0" borderId="0" xfId="15" applyNumberFormat="1" applyFont="1" applyBorder="1" applyAlignment="1">
      <alignment horizontal="center"/>
    </xf>
    <xf numFmtId="177" fontId="9" fillId="0" borderId="3" xfId="15" applyNumberFormat="1" applyFont="1" applyBorder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177" fontId="23" fillId="0" borderId="0" xfId="15" applyNumberFormat="1" applyFont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77" fontId="25" fillId="0" borderId="0" xfId="15" applyNumberFormat="1" applyFont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177" fontId="23" fillId="0" borderId="0" xfId="15" applyNumberFormat="1" applyFont="1" applyAlignment="1">
      <alignment horizontal="centerContinuous"/>
    </xf>
    <xf numFmtId="0" fontId="23" fillId="0" borderId="0" xfId="0" applyFont="1" applyAlignment="1">
      <alignment/>
    </xf>
    <xf numFmtId="0" fontId="26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7" fontId="18" fillId="0" borderId="0" xfId="15" applyNumberFormat="1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8" xfId="0" applyFont="1" applyBorder="1" applyAlignment="1">
      <alignment horizontal="centerContinuous"/>
    </xf>
    <xf numFmtId="0" fontId="26" fillId="0" borderId="9" xfId="0" applyFont="1" applyBorder="1" applyAlignment="1" quotePrefix="1">
      <alignment horizontal="centerContinuous"/>
    </xf>
    <xf numFmtId="0" fontId="26" fillId="0" borderId="8" xfId="0" applyFont="1" applyBorder="1" applyAlignment="1">
      <alignment horizontal="centerContinuous"/>
    </xf>
    <xf numFmtId="177" fontId="27" fillId="0" borderId="9" xfId="15" applyNumberFormat="1" applyFont="1" applyBorder="1" applyAlignment="1">
      <alignment horizontal="centerContinuous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5" xfId="0" applyFont="1" applyBorder="1" applyAlignment="1" quotePrefix="1">
      <alignment horizontal="center"/>
    </xf>
    <xf numFmtId="0" fontId="28" fillId="0" borderId="5" xfId="0" applyFont="1" applyBorder="1" applyAlignment="1">
      <alignment horizontal="center"/>
    </xf>
    <xf numFmtId="177" fontId="28" fillId="0" borderId="5" xfId="15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177" fontId="28" fillId="0" borderId="2" xfId="15" applyNumberFormat="1" applyFont="1" applyBorder="1" applyAlignment="1">
      <alignment horizontal="center"/>
    </xf>
    <xf numFmtId="0" fontId="28" fillId="0" borderId="2" xfId="0" applyFont="1" applyBorder="1" applyAlignment="1" quotePrefix="1">
      <alignment horizontal="center"/>
    </xf>
    <xf numFmtId="177" fontId="28" fillId="0" borderId="3" xfId="15" applyNumberFormat="1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177" fontId="28" fillId="0" borderId="0" xfId="15" applyNumberFormat="1" applyFont="1" applyBorder="1" applyAlignment="1">
      <alignment horizontal="center"/>
    </xf>
    <xf numFmtId="0" fontId="18" fillId="0" borderId="0" xfId="0" applyFont="1" applyAlignment="1" quotePrefix="1">
      <alignment horizontal="center"/>
    </xf>
    <xf numFmtId="177" fontId="23" fillId="0" borderId="5" xfId="15" applyNumberFormat="1" applyFont="1" applyBorder="1" applyAlignment="1">
      <alignment/>
    </xf>
    <xf numFmtId="177" fontId="23" fillId="0" borderId="2" xfId="15" applyNumberFormat="1" applyFont="1" applyBorder="1" applyAlignment="1">
      <alignment/>
    </xf>
    <xf numFmtId="0" fontId="18" fillId="0" borderId="0" xfId="0" applyFont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177" fontId="23" fillId="0" borderId="2" xfId="15" applyNumberFormat="1" applyFont="1" applyBorder="1" applyAlignment="1" quotePrefix="1">
      <alignment horizontal="center"/>
    </xf>
    <xf numFmtId="0" fontId="26" fillId="0" borderId="2" xfId="0" applyFont="1" applyBorder="1" applyAlignment="1" quotePrefix="1">
      <alignment horizontal="centerContinuous"/>
    </xf>
    <xf numFmtId="0" fontId="26" fillId="0" borderId="2" xfId="0" applyFont="1" applyBorder="1" applyAlignment="1">
      <alignment horizontal="centerContinuous"/>
    </xf>
    <xf numFmtId="0" fontId="26" fillId="0" borderId="2" xfId="0" applyFont="1" applyBorder="1" applyAlignment="1">
      <alignment horizontal="centerContinuous"/>
    </xf>
    <xf numFmtId="0" fontId="28" fillId="0" borderId="0" xfId="0" applyFont="1" applyAlignment="1" quotePrefix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0" xfId="0" applyFont="1" applyBorder="1" applyAlignment="1">
      <alignment/>
    </xf>
    <xf numFmtId="177" fontId="23" fillId="0" borderId="10" xfId="15" applyNumberFormat="1" applyFont="1" applyBorder="1" applyAlignment="1">
      <alignment/>
    </xf>
    <xf numFmtId="177" fontId="23" fillId="0" borderId="3" xfId="15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23" fillId="0" borderId="0" xfId="0" applyFont="1" applyBorder="1" applyAlignment="1">
      <alignment/>
    </xf>
    <xf numFmtId="177" fontId="23" fillId="0" borderId="0" xfId="15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30" fillId="0" borderId="0" xfId="0" applyFont="1" applyBorder="1" applyAlignment="1" quotePrefix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23" fillId="0" borderId="0" xfId="0" applyFont="1" applyBorder="1" applyAlignment="1">
      <alignment horizontal="centerContinuous"/>
    </xf>
    <xf numFmtId="177" fontId="23" fillId="0" borderId="0" xfId="15" applyNumberFormat="1" applyFont="1" applyBorder="1" applyAlignment="1">
      <alignment horizontal="centerContinuous"/>
    </xf>
    <xf numFmtId="176" fontId="23" fillId="0" borderId="2" xfId="15" applyNumberFormat="1" applyFont="1" applyBorder="1" applyAlignment="1">
      <alignment/>
    </xf>
    <xf numFmtId="43" fontId="23" fillId="0" borderId="2" xfId="15" applyNumberFormat="1" applyFont="1" applyBorder="1" applyAlignment="1">
      <alignment/>
    </xf>
    <xf numFmtId="178" fontId="23" fillId="0" borderId="2" xfId="15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77" fontId="27" fillId="0" borderId="2" xfId="15" applyNumberFormat="1" applyFont="1" applyBorder="1" applyAlignment="1">
      <alignment/>
    </xf>
    <xf numFmtId="43" fontId="26" fillId="0" borderId="2" xfId="15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7" fillId="0" borderId="0" xfId="0" applyFont="1" applyBorder="1" applyAlignment="1">
      <alignment/>
    </xf>
    <xf numFmtId="177" fontId="23" fillId="0" borderId="8" xfId="15" applyNumberFormat="1" applyFont="1" applyBorder="1" applyAlignment="1">
      <alignment horizontal="centerContinuous"/>
    </xf>
    <xf numFmtId="177" fontId="23" fillId="0" borderId="11" xfId="15" applyNumberFormat="1" applyFont="1" applyBorder="1" applyAlignment="1" quotePrefix="1">
      <alignment horizontal="centerContinuous"/>
    </xf>
    <xf numFmtId="43" fontId="27" fillId="0" borderId="11" xfId="15" applyFont="1" applyBorder="1" applyAlignment="1">
      <alignment horizontal="centerContinuous"/>
    </xf>
    <xf numFmtId="177" fontId="23" fillId="0" borderId="9" xfId="15" applyNumberFormat="1" applyFont="1" applyBorder="1" applyAlignment="1" quotePrefix="1">
      <alignment horizontal="centerContinuous"/>
    </xf>
    <xf numFmtId="0" fontId="26" fillId="0" borderId="0" xfId="0" applyFont="1" applyAlignment="1" quotePrefix="1">
      <alignment horizontal="left"/>
    </xf>
    <xf numFmtId="43" fontId="26" fillId="0" borderId="12" xfId="15" applyFont="1" applyBorder="1" applyAlignment="1">
      <alignment horizontal="center"/>
    </xf>
    <xf numFmtId="43" fontId="26" fillId="0" borderId="1" xfId="15" applyFont="1" applyBorder="1" applyAlignment="1">
      <alignment horizontal="center"/>
    </xf>
    <xf numFmtId="43" fontId="27" fillId="0" borderId="1" xfId="15" applyFont="1" applyBorder="1" applyAlignment="1">
      <alignment/>
    </xf>
    <xf numFmtId="43" fontId="18" fillId="0" borderId="1" xfId="15" applyFont="1" applyBorder="1" applyAlignment="1">
      <alignment horizontal="center"/>
    </xf>
    <xf numFmtId="177" fontId="27" fillId="0" borderId="13" xfId="15" applyNumberFormat="1" applyFont="1" applyBorder="1" applyAlignment="1">
      <alignment/>
    </xf>
    <xf numFmtId="43" fontId="26" fillId="0" borderId="0" xfId="15" applyFont="1" applyBorder="1" applyAlignment="1">
      <alignment horizontal="center"/>
    </xf>
    <xf numFmtId="43" fontId="27" fillId="0" borderId="0" xfId="15" applyFont="1" applyBorder="1" applyAlignment="1">
      <alignment/>
    </xf>
    <xf numFmtId="43" fontId="18" fillId="0" borderId="0" xfId="15" applyFont="1" applyBorder="1" applyAlignment="1">
      <alignment horizontal="center"/>
    </xf>
    <xf numFmtId="177" fontId="27" fillId="0" borderId="0" xfId="15" applyNumberFormat="1" applyFont="1" applyBorder="1" applyAlignment="1">
      <alignment/>
    </xf>
    <xf numFmtId="0" fontId="28" fillId="0" borderId="9" xfId="0" applyFont="1" applyBorder="1" applyAlignment="1">
      <alignment horizontal="centerContinuous"/>
    </xf>
    <xf numFmtId="0" fontId="26" fillId="0" borderId="12" xfId="0" applyFont="1" applyBorder="1" applyAlignment="1" quotePrefix="1">
      <alignment horizontal="centerContinuous"/>
    </xf>
    <xf numFmtId="0" fontId="28" fillId="0" borderId="13" xfId="0" applyFont="1" applyBorder="1" applyAlignment="1">
      <alignment horizontal="centerContinuous"/>
    </xf>
    <xf numFmtId="0" fontId="26" fillId="0" borderId="12" xfId="0" applyFont="1" applyBorder="1" applyAlignment="1">
      <alignment horizontal="centerContinuous"/>
    </xf>
    <xf numFmtId="177" fontId="27" fillId="0" borderId="13" xfId="15" applyNumberFormat="1" applyFont="1" applyBorder="1" applyAlignment="1">
      <alignment horizontal="centerContinuous"/>
    </xf>
    <xf numFmtId="0" fontId="31" fillId="0" borderId="0" xfId="0" applyFont="1" applyAlignment="1">
      <alignment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77" fontId="26" fillId="0" borderId="9" xfId="15" applyNumberFormat="1" applyFont="1" applyBorder="1" applyAlignment="1">
      <alignment/>
    </xf>
    <xf numFmtId="0" fontId="26" fillId="0" borderId="12" xfId="0" applyFont="1" applyBorder="1" applyAlignment="1">
      <alignment/>
    </xf>
    <xf numFmtId="43" fontId="23" fillId="0" borderId="13" xfId="15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 quotePrefix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177" fontId="31" fillId="0" borderId="0" xfId="15" applyNumberFormat="1" applyFont="1" applyAlignment="1">
      <alignment/>
    </xf>
    <xf numFmtId="0" fontId="18" fillId="0" borderId="0" xfId="0" applyFont="1" applyBorder="1" applyAlignment="1">
      <alignment horizontal="left"/>
    </xf>
    <xf numFmtId="177" fontId="23" fillId="0" borderId="2" xfId="15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8"/>
  <sheetViews>
    <sheetView tabSelected="1" zoomScale="75" zoomScaleNormal="75" workbookViewId="0" topLeftCell="A100">
      <selection activeCell="D8" sqref="D8"/>
    </sheetView>
  </sheetViews>
  <sheetFormatPr defaultColWidth="9.140625" defaultRowHeight="12.75"/>
  <cols>
    <col min="1" max="1" width="3.28125" style="85" customWidth="1"/>
    <col min="2" max="2" width="5.140625" style="85" customWidth="1"/>
    <col min="3" max="3" width="1.421875" style="85" customWidth="1"/>
    <col min="4" max="4" width="49.28125" style="86" customWidth="1"/>
    <col min="5" max="5" width="5.140625" style="87" customWidth="1"/>
    <col min="6" max="6" width="13.57421875" style="87" customWidth="1"/>
    <col min="7" max="7" width="15.00390625" style="87" customWidth="1"/>
    <col min="8" max="8" width="1.8515625" style="87" customWidth="1"/>
    <col min="9" max="9" width="14.28125" style="87" customWidth="1"/>
    <col min="10" max="10" width="16.8515625" style="88" customWidth="1"/>
    <col min="11" max="11" width="2.140625" style="87" customWidth="1"/>
    <col min="12" max="16384" width="9.140625" style="87" customWidth="1"/>
  </cols>
  <sheetData>
    <row r="4" spans="1:11" ht="18.75" customHeight="1">
      <c r="A4" s="194" t="s">
        <v>125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0" s="92" customFormat="1" ht="18.75">
      <c r="A5" s="89" t="s">
        <v>0</v>
      </c>
      <c r="B5" s="89"/>
      <c r="C5" s="89"/>
      <c r="D5" s="89"/>
      <c r="E5" s="90"/>
      <c r="F5" s="90"/>
      <c r="G5" s="90"/>
      <c r="H5" s="90"/>
      <c r="I5" s="90"/>
      <c r="J5" s="91"/>
    </row>
    <row r="6" spans="1:10" s="92" customFormat="1" ht="18.75">
      <c r="A6" s="89" t="s">
        <v>123</v>
      </c>
      <c r="B6" s="89"/>
      <c r="C6" s="89"/>
      <c r="D6" s="89"/>
      <c r="E6" s="90"/>
      <c r="F6" s="90"/>
      <c r="G6" s="90"/>
      <c r="H6" s="90"/>
      <c r="I6" s="90"/>
      <c r="J6" s="91"/>
    </row>
    <row r="7" spans="1:10" s="97" customFormat="1" ht="15.75">
      <c r="A7" s="93" t="s">
        <v>1</v>
      </c>
      <c r="B7" s="94"/>
      <c r="C7" s="94"/>
      <c r="D7" s="94"/>
      <c r="E7" s="95"/>
      <c r="F7" s="95"/>
      <c r="G7" s="95"/>
      <c r="H7" s="95"/>
      <c r="I7" s="95"/>
      <c r="J7" s="96"/>
    </row>
    <row r="8" spans="1:8" ht="18.75" customHeight="1">
      <c r="A8" s="98"/>
      <c r="B8" s="99"/>
      <c r="C8" s="99"/>
      <c r="D8" s="99"/>
      <c r="E8" s="95"/>
      <c r="F8" s="95"/>
      <c r="G8" s="95"/>
      <c r="H8" s="95"/>
    </row>
    <row r="9" spans="1:10" s="100" customFormat="1" ht="15" customHeight="1">
      <c r="A9" s="67" t="s">
        <v>2</v>
      </c>
      <c r="B9" s="85"/>
      <c r="C9" s="85"/>
      <c r="D9" s="86"/>
      <c r="F9" s="101"/>
      <c r="G9" s="101"/>
      <c r="I9" s="94"/>
      <c r="J9" s="102"/>
    </row>
    <row r="10" spans="1:10" s="105" customFormat="1" ht="15">
      <c r="A10" s="103"/>
      <c r="B10" s="103"/>
      <c r="C10" s="103"/>
      <c r="D10" s="104"/>
      <c r="F10" s="106" t="s">
        <v>3</v>
      </c>
      <c r="G10" s="107"/>
      <c r="I10" s="108" t="s">
        <v>4</v>
      </c>
      <c r="J10" s="109"/>
    </row>
    <row r="11" spans="1:10" s="112" customFormat="1" ht="12.75">
      <c r="A11" s="110"/>
      <c r="B11" s="110"/>
      <c r="C11" s="110"/>
      <c r="D11" s="111"/>
      <c r="F11" s="113" t="s">
        <v>5</v>
      </c>
      <c r="G11" s="114" t="s">
        <v>6</v>
      </c>
      <c r="I11" s="113" t="s">
        <v>5</v>
      </c>
      <c r="J11" s="115" t="s">
        <v>6</v>
      </c>
    </row>
    <row r="12" spans="1:10" s="112" customFormat="1" ht="12.75">
      <c r="A12" s="110"/>
      <c r="B12" s="110"/>
      <c r="C12" s="110"/>
      <c r="D12" s="111"/>
      <c r="F12" s="116" t="s">
        <v>7</v>
      </c>
      <c r="G12" s="116" t="s">
        <v>8</v>
      </c>
      <c r="I12" s="116" t="s">
        <v>7</v>
      </c>
      <c r="J12" s="117" t="s">
        <v>8</v>
      </c>
    </row>
    <row r="13" spans="1:10" s="112" customFormat="1" ht="12.75">
      <c r="A13" s="110"/>
      <c r="B13" s="110"/>
      <c r="C13" s="110"/>
      <c r="D13" s="111"/>
      <c r="F13" s="118" t="s">
        <v>82</v>
      </c>
      <c r="G13" s="116" t="s">
        <v>10</v>
      </c>
      <c r="I13" s="118" t="s">
        <v>11</v>
      </c>
      <c r="J13" s="117" t="s">
        <v>12</v>
      </c>
    </row>
    <row r="14" spans="1:10" s="112" customFormat="1" ht="14.25" customHeight="1">
      <c r="A14" s="110"/>
      <c r="B14" s="110"/>
      <c r="C14" s="110"/>
      <c r="D14" s="111"/>
      <c r="F14" s="119" t="s">
        <v>124</v>
      </c>
      <c r="G14" s="119" t="s">
        <v>81</v>
      </c>
      <c r="I14" s="119" t="s">
        <v>124</v>
      </c>
      <c r="J14" s="119" t="s">
        <v>81</v>
      </c>
    </row>
    <row r="15" spans="1:10" s="112" customFormat="1" ht="15.75" customHeight="1">
      <c r="A15" s="110"/>
      <c r="B15" s="110"/>
      <c r="C15" s="110"/>
      <c r="D15" s="111"/>
      <c r="F15" s="120" t="s">
        <v>14</v>
      </c>
      <c r="G15" s="120" t="s">
        <v>14</v>
      </c>
      <c r="I15" s="120" t="s">
        <v>14</v>
      </c>
      <c r="J15" s="121" t="s">
        <v>14</v>
      </c>
    </row>
    <row r="16" spans="6:9" ht="8.25" customHeight="1">
      <c r="F16" s="110"/>
      <c r="G16" s="110"/>
      <c r="I16" s="110"/>
    </row>
    <row r="17" spans="1:10" ht="21.75" customHeight="1">
      <c r="A17" s="122" t="s">
        <v>15</v>
      </c>
      <c r="B17" s="85" t="s">
        <v>16</v>
      </c>
      <c r="D17" s="86" t="s">
        <v>83</v>
      </c>
      <c r="F17" s="123">
        <v>6748</v>
      </c>
      <c r="G17" s="123">
        <v>9873</v>
      </c>
      <c r="H17" s="88"/>
      <c r="I17" s="123">
        <v>24588</v>
      </c>
      <c r="J17" s="123">
        <v>31350</v>
      </c>
    </row>
    <row r="18" spans="1:10" ht="7.5" customHeight="1">
      <c r="A18" s="122"/>
      <c r="F18" s="124"/>
      <c r="G18" s="124"/>
      <c r="H18" s="88"/>
      <c r="I18" s="124"/>
      <c r="J18" s="124"/>
    </row>
    <row r="19" spans="2:10" ht="15.75">
      <c r="B19" s="85" t="s">
        <v>17</v>
      </c>
      <c r="D19" s="86" t="s">
        <v>18</v>
      </c>
      <c r="F19" s="124">
        <v>0</v>
      </c>
      <c r="G19" s="124">
        <v>0</v>
      </c>
      <c r="H19" s="88"/>
      <c r="I19" s="124">
        <f>+F19</f>
        <v>0</v>
      </c>
      <c r="J19" s="124">
        <f>+G19</f>
        <v>0</v>
      </c>
    </row>
    <row r="20" spans="6:10" ht="8.25" customHeight="1">
      <c r="F20" s="124"/>
      <c r="G20" s="124"/>
      <c r="H20" s="88"/>
      <c r="I20" s="124"/>
      <c r="J20" s="124"/>
    </row>
    <row r="21" spans="2:10" ht="15.75">
      <c r="B21" s="122" t="s">
        <v>19</v>
      </c>
      <c r="C21" s="122"/>
      <c r="D21" s="125" t="s">
        <v>84</v>
      </c>
      <c r="E21" s="126"/>
      <c r="F21" s="124">
        <v>79</v>
      </c>
      <c r="G21" s="124">
        <v>165</v>
      </c>
      <c r="H21" s="88"/>
      <c r="I21" s="124">
        <v>389</v>
      </c>
      <c r="J21" s="124">
        <v>335</v>
      </c>
    </row>
    <row r="22" spans="6:10" ht="7.5" customHeight="1">
      <c r="F22" s="124"/>
      <c r="G22" s="124"/>
      <c r="H22" s="88"/>
      <c r="I22" s="124"/>
      <c r="J22" s="124"/>
    </row>
    <row r="23" spans="1:10" ht="15.75">
      <c r="A23" s="122" t="s">
        <v>20</v>
      </c>
      <c r="B23" s="85" t="s">
        <v>21</v>
      </c>
      <c r="D23" s="125" t="s">
        <v>85</v>
      </c>
      <c r="F23" s="124"/>
      <c r="G23" s="124"/>
      <c r="H23" s="88"/>
      <c r="I23" s="124"/>
      <c r="J23" s="124"/>
    </row>
    <row r="24" spans="1:10" ht="15.75">
      <c r="A24" s="122"/>
      <c r="D24" s="127" t="s">
        <v>86</v>
      </c>
      <c r="F24" s="124"/>
      <c r="G24" s="124"/>
      <c r="H24" s="88"/>
      <c r="I24" s="124"/>
      <c r="J24" s="124"/>
    </row>
    <row r="25" spans="1:10" ht="15.75">
      <c r="A25" s="122"/>
      <c r="D25" s="127" t="s">
        <v>87</v>
      </c>
      <c r="F25" s="124">
        <v>-1506</v>
      </c>
      <c r="G25" s="124">
        <f>+G34+G29+G27</f>
        <v>3468</v>
      </c>
      <c r="H25" s="88"/>
      <c r="I25" s="124">
        <f>+I34+I29+I27</f>
        <v>4175</v>
      </c>
      <c r="J25" s="124">
        <f>+J34+J29+J27</f>
        <v>10692</v>
      </c>
    </row>
    <row r="26" spans="4:10" ht="7.5" customHeight="1">
      <c r="D26" s="125"/>
      <c r="F26" s="124"/>
      <c r="G26" s="124"/>
      <c r="H26" s="88"/>
      <c r="I26" s="124"/>
      <c r="J26" s="124"/>
    </row>
    <row r="27" spans="2:10" ht="15.75">
      <c r="B27" s="85" t="s">
        <v>17</v>
      </c>
      <c r="D27" s="86" t="s">
        <v>88</v>
      </c>
      <c r="F27" s="124">
        <v>385</v>
      </c>
      <c r="G27" s="124">
        <v>183</v>
      </c>
      <c r="H27" s="88"/>
      <c r="I27" s="124">
        <v>650</v>
      </c>
      <c r="J27" s="124">
        <v>440</v>
      </c>
    </row>
    <row r="28" spans="6:10" ht="8.25" customHeight="1">
      <c r="F28" s="124"/>
      <c r="G28" s="124"/>
      <c r="H28" s="88"/>
      <c r="I28" s="124"/>
      <c r="J28" s="124"/>
    </row>
    <row r="29" spans="2:10" ht="15.75">
      <c r="B29" s="122" t="s">
        <v>19</v>
      </c>
      <c r="C29" s="122"/>
      <c r="D29" s="86" t="s">
        <v>22</v>
      </c>
      <c r="F29" s="124">
        <v>246</v>
      </c>
      <c r="G29" s="124">
        <v>268</v>
      </c>
      <c r="H29" s="88"/>
      <c r="I29" s="124">
        <v>882</v>
      </c>
      <c r="J29" s="124">
        <v>960</v>
      </c>
    </row>
    <row r="30" spans="2:10" ht="9" customHeight="1">
      <c r="B30" s="122"/>
      <c r="C30" s="122"/>
      <c r="F30" s="124"/>
      <c r="G30" s="124"/>
      <c r="H30" s="88"/>
      <c r="I30" s="124"/>
      <c r="J30" s="124"/>
    </row>
    <row r="31" spans="2:10" ht="15.75">
      <c r="B31" s="85" t="s">
        <v>23</v>
      </c>
      <c r="D31" s="125" t="s">
        <v>24</v>
      </c>
      <c r="F31" s="193" t="s">
        <v>48</v>
      </c>
      <c r="G31" s="124">
        <v>0</v>
      </c>
      <c r="H31" s="88"/>
      <c r="I31" s="124">
        <v>0</v>
      </c>
      <c r="J31" s="124">
        <v>0</v>
      </c>
    </row>
    <row r="32" spans="4:10" ht="9" customHeight="1">
      <c r="D32" s="125"/>
      <c r="F32" s="124"/>
      <c r="G32" s="124"/>
      <c r="H32" s="88"/>
      <c r="I32" s="124"/>
      <c r="J32" s="124"/>
    </row>
    <row r="33" spans="2:10" ht="15.75">
      <c r="B33" s="85" t="s">
        <v>25</v>
      </c>
      <c r="D33" s="127" t="s">
        <v>90</v>
      </c>
      <c r="F33" s="124"/>
      <c r="G33" s="124"/>
      <c r="H33" s="88"/>
      <c r="I33" s="124"/>
      <c r="J33" s="124"/>
    </row>
    <row r="34" spans="4:10" ht="15.75">
      <c r="D34" s="67" t="s">
        <v>89</v>
      </c>
      <c r="F34" s="124">
        <v>-2137</v>
      </c>
      <c r="G34" s="128">
        <v>3017</v>
      </c>
      <c r="H34" s="88"/>
      <c r="I34" s="128">
        <v>2643</v>
      </c>
      <c r="J34" s="128">
        <v>9292</v>
      </c>
    </row>
    <row r="35" spans="4:10" ht="8.25" customHeight="1">
      <c r="D35" s="127"/>
      <c r="F35" s="124"/>
      <c r="G35" s="124"/>
      <c r="H35" s="88"/>
      <c r="I35" s="124"/>
      <c r="J35" s="124"/>
    </row>
    <row r="36" spans="2:10" ht="15.75">
      <c r="B36" s="85" t="s">
        <v>26</v>
      </c>
      <c r="D36" s="125" t="s">
        <v>91</v>
      </c>
      <c r="F36" s="193" t="s">
        <v>48</v>
      </c>
      <c r="G36" s="124">
        <v>0</v>
      </c>
      <c r="H36" s="88"/>
      <c r="I36" s="124">
        <v>0</v>
      </c>
      <c r="J36" s="124">
        <v>0</v>
      </c>
    </row>
    <row r="37" spans="6:10" ht="8.25" customHeight="1">
      <c r="F37" s="124"/>
      <c r="G37" s="124"/>
      <c r="H37" s="88"/>
      <c r="I37" s="124"/>
      <c r="J37" s="124"/>
    </row>
    <row r="38" spans="2:10" ht="15.75">
      <c r="B38" s="85" t="s">
        <v>27</v>
      </c>
      <c r="D38" s="125" t="s">
        <v>90</v>
      </c>
      <c r="F38" s="124"/>
      <c r="G38" s="124"/>
      <c r="H38" s="88"/>
      <c r="I38" s="124"/>
      <c r="J38" s="124"/>
    </row>
    <row r="39" spans="1:10" ht="15.75">
      <c r="A39" s="101"/>
      <c r="B39" s="101"/>
      <c r="C39" s="101"/>
      <c r="D39" s="66" t="s">
        <v>28</v>
      </c>
      <c r="F39" s="124">
        <v>-2137</v>
      </c>
      <c r="G39" s="124">
        <f>+G34</f>
        <v>3017</v>
      </c>
      <c r="H39" s="88"/>
      <c r="I39" s="124">
        <f>+I34</f>
        <v>2643</v>
      </c>
      <c r="J39" s="124">
        <f>+J34</f>
        <v>9292</v>
      </c>
    </row>
    <row r="40" spans="6:10" ht="9" customHeight="1">
      <c r="F40" s="124"/>
      <c r="G40" s="124"/>
      <c r="H40" s="88"/>
      <c r="I40" s="124"/>
      <c r="J40" s="124"/>
    </row>
    <row r="41" spans="2:10" ht="15.75">
      <c r="B41" s="122" t="s">
        <v>29</v>
      </c>
      <c r="C41" s="122"/>
      <c r="D41" s="86" t="s">
        <v>92</v>
      </c>
      <c r="F41" s="193">
        <v>1291</v>
      </c>
      <c r="G41" s="124">
        <v>-907</v>
      </c>
      <c r="H41" s="88"/>
      <c r="I41" s="128">
        <v>-1069</v>
      </c>
      <c r="J41" s="128">
        <v>-3814</v>
      </c>
    </row>
    <row r="42" spans="2:10" ht="9" customHeight="1">
      <c r="B42" s="122"/>
      <c r="C42" s="122"/>
      <c r="F42" s="124"/>
      <c r="G42" s="124"/>
      <c r="H42" s="88"/>
      <c r="I42" s="124"/>
      <c r="J42" s="124"/>
    </row>
    <row r="43" spans="2:10" ht="15.75">
      <c r="B43" s="122" t="s">
        <v>30</v>
      </c>
      <c r="C43" s="122"/>
      <c r="D43" s="125" t="s">
        <v>101</v>
      </c>
      <c r="F43" s="124"/>
      <c r="G43" s="124"/>
      <c r="H43" s="88"/>
      <c r="I43" s="124"/>
      <c r="J43" s="124"/>
    </row>
    <row r="44" spans="1:10" ht="15.75">
      <c r="A44" s="101"/>
      <c r="B44" s="101"/>
      <c r="C44" s="101"/>
      <c r="D44" s="66" t="s">
        <v>102</v>
      </c>
      <c r="F44" s="124">
        <v>-846</v>
      </c>
      <c r="G44" s="124">
        <f>+G39+G41</f>
        <v>2110</v>
      </c>
      <c r="H44" s="88"/>
      <c r="I44" s="124">
        <f>+I39+I41</f>
        <v>1574</v>
      </c>
      <c r="J44" s="124">
        <f>+J39+J41</f>
        <v>5478</v>
      </c>
    </row>
    <row r="45" spans="4:10" ht="15.75">
      <c r="D45" s="125" t="s">
        <v>31</v>
      </c>
      <c r="F45" s="124">
        <v>0</v>
      </c>
      <c r="G45" s="124">
        <v>0</v>
      </c>
      <c r="H45" s="88"/>
      <c r="I45" s="124">
        <v>0</v>
      </c>
      <c r="J45" s="124">
        <v>0</v>
      </c>
    </row>
    <row r="46" spans="4:10" ht="8.25" customHeight="1">
      <c r="D46" s="125"/>
      <c r="F46" s="124"/>
      <c r="G46" s="124"/>
      <c r="H46" s="88"/>
      <c r="I46" s="124"/>
      <c r="J46" s="124"/>
    </row>
    <row r="47" spans="2:10" ht="15.75">
      <c r="B47" s="85" t="s">
        <v>32</v>
      </c>
      <c r="D47" s="127" t="s">
        <v>107</v>
      </c>
      <c r="F47" s="124">
        <v>0</v>
      </c>
      <c r="G47" s="124">
        <v>0</v>
      </c>
      <c r="H47" s="88"/>
      <c r="I47" s="124">
        <v>0</v>
      </c>
      <c r="J47" s="124">
        <v>0</v>
      </c>
    </row>
    <row r="48" spans="4:10" ht="9" customHeight="1">
      <c r="D48" s="125"/>
      <c r="F48" s="124"/>
      <c r="G48" s="124"/>
      <c r="H48" s="88"/>
      <c r="I48" s="124"/>
      <c r="J48" s="124"/>
    </row>
    <row r="49" spans="2:10" ht="15.75">
      <c r="B49" s="85" t="s">
        <v>93</v>
      </c>
      <c r="D49" s="67" t="s">
        <v>97</v>
      </c>
      <c r="F49" s="124"/>
      <c r="G49" s="124"/>
      <c r="H49" s="88"/>
      <c r="I49" s="124"/>
      <c r="J49" s="124"/>
    </row>
    <row r="50" spans="1:10" ht="15.75">
      <c r="A50" s="101"/>
      <c r="B50" s="101"/>
      <c r="C50" s="101"/>
      <c r="D50" s="66" t="s">
        <v>96</v>
      </c>
      <c r="F50" s="124">
        <v>-846</v>
      </c>
      <c r="G50" s="124">
        <f>+G44</f>
        <v>2110</v>
      </c>
      <c r="H50" s="88"/>
      <c r="I50" s="124">
        <f>+I44</f>
        <v>1574</v>
      </c>
      <c r="J50" s="124">
        <f>+J44</f>
        <v>5478</v>
      </c>
    </row>
    <row r="51" spans="4:10" ht="8.25" customHeight="1">
      <c r="D51" s="127"/>
      <c r="F51" s="124"/>
      <c r="G51" s="124"/>
      <c r="H51" s="88"/>
      <c r="I51" s="124"/>
      <c r="J51" s="124"/>
    </row>
    <row r="52" spans="1:10" s="105" customFormat="1" ht="15" customHeight="1" hidden="1">
      <c r="A52" s="103"/>
      <c r="B52" s="103"/>
      <c r="C52" s="103"/>
      <c r="D52" s="104"/>
      <c r="F52" s="129" t="s">
        <v>33</v>
      </c>
      <c r="G52" s="129" t="s">
        <v>33</v>
      </c>
      <c r="I52" s="130" t="s">
        <v>34</v>
      </c>
      <c r="J52" s="130" t="s">
        <v>34</v>
      </c>
    </row>
    <row r="53" spans="1:10" s="105" customFormat="1" ht="15" customHeight="1" hidden="1">
      <c r="A53" s="103"/>
      <c r="B53" s="103"/>
      <c r="C53" s="103"/>
      <c r="D53" s="104"/>
      <c r="F53" s="131" t="s">
        <v>35</v>
      </c>
      <c r="G53" s="131" t="s">
        <v>35</v>
      </c>
      <c r="I53" s="131" t="s">
        <v>35</v>
      </c>
      <c r="J53" s="131" t="s">
        <v>35</v>
      </c>
    </row>
    <row r="54" spans="1:10" s="112" customFormat="1" ht="12.75" customHeight="1" hidden="1">
      <c r="A54" s="110"/>
      <c r="B54" s="110"/>
      <c r="C54" s="110"/>
      <c r="D54" s="111"/>
      <c r="F54" s="118" t="s">
        <v>5</v>
      </c>
      <c r="G54" s="118" t="s">
        <v>5</v>
      </c>
      <c r="I54" s="118" t="s">
        <v>5</v>
      </c>
      <c r="J54" s="118" t="s">
        <v>5</v>
      </c>
    </row>
    <row r="55" spans="1:10" s="112" customFormat="1" ht="12.75" customHeight="1" hidden="1">
      <c r="A55" s="110"/>
      <c r="B55" s="110"/>
      <c r="C55" s="110"/>
      <c r="D55" s="111"/>
      <c r="F55" s="116" t="s">
        <v>7</v>
      </c>
      <c r="G55" s="116" t="s">
        <v>7</v>
      </c>
      <c r="I55" s="116" t="s">
        <v>7</v>
      </c>
      <c r="J55" s="116" t="s">
        <v>7</v>
      </c>
    </row>
    <row r="56" spans="1:10" s="112" customFormat="1" ht="10.5" customHeight="1" hidden="1">
      <c r="A56" s="110"/>
      <c r="B56" s="110"/>
      <c r="C56" s="110"/>
      <c r="D56" s="111"/>
      <c r="F56" s="116" t="s">
        <v>9</v>
      </c>
      <c r="G56" s="116" t="s">
        <v>9</v>
      </c>
      <c r="I56" s="116" t="s">
        <v>36</v>
      </c>
      <c r="J56" s="116" t="s">
        <v>36</v>
      </c>
    </row>
    <row r="57" spans="1:10" s="112" customFormat="1" ht="17.25" customHeight="1" hidden="1">
      <c r="A57" s="110"/>
      <c r="B57" s="110"/>
      <c r="C57" s="110"/>
      <c r="D57" s="111"/>
      <c r="F57" s="116" t="s">
        <v>13</v>
      </c>
      <c r="G57" s="116" t="s">
        <v>13</v>
      </c>
      <c r="I57" s="116" t="s">
        <v>13</v>
      </c>
      <c r="J57" s="116" t="s">
        <v>13</v>
      </c>
    </row>
    <row r="58" spans="1:11" s="112" customFormat="1" ht="15" customHeight="1" hidden="1">
      <c r="A58" s="132"/>
      <c r="B58" s="133"/>
      <c r="C58" s="133"/>
      <c r="D58" s="133"/>
      <c r="E58" s="134"/>
      <c r="F58" s="116" t="s">
        <v>14</v>
      </c>
      <c r="G58" s="116" t="s">
        <v>14</v>
      </c>
      <c r="H58" s="135"/>
      <c r="I58" s="116" t="s">
        <v>14</v>
      </c>
      <c r="J58" s="116" t="s">
        <v>14</v>
      </c>
      <c r="K58" s="135"/>
    </row>
    <row r="59" spans="2:10" ht="15.75">
      <c r="B59" s="85" t="s">
        <v>94</v>
      </c>
      <c r="D59" s="125" t="s">
        <v>37</v>
      </c>
      <c r="F59" s="124">
        <v>0</v>
      </c>
      <c r="G59" s="124">
        <v>0</v>
      </c>
      <c r="H59" s="88"/>
      <c r="I59" s="124">
        <v>0</v>
      </c>
      <c r="J59" s="124">
        <v>0</v>
      </c>
    </row>
    <row r="60" spans="4:10" ht="15.75">
      <c r="D60" s="125" t="s">
        <v>38</v>
      </c>
      <c r="F60" s="124">
        <v>0</v>
      </c>
      <c r="G60" s="124">
        <v>0</v>
      </c>
      <c r="H60" s="88"/>
      <c r="I60" s="124">
        <v>0</v>
      </c>
      <c r="J60" s="124">
        <v>0</v>
      </c>
    </row>
    <row r="61" spans="4:10" ht="15.75">
      <c r="D61" s="125" t="s">
        <v>99</v>
      </c>
      <c r="F61" s="124"/>
      <c r="G61" s="124"/>
      <c r="H61" s="88"/>
      <c r="I61" s="124"/>
      <c r="J61" s="124"/>
    </row>
    <row r="62" spans="4:10" ht="15.75">
      <c r="D62" s="125" t="s">
        <v>98</v>
      </c>
      <c r="F62" s="124">
        <v>0</v>
      </c>
      <c r="G62" s="124">
        <v>0</v>
      </c>
      <c r="H62" s="88"/>
      <c r="I62" s="124">
        <v>0</v>
      </c>
      <c r="J62" s="124">
        <v>0</v>
      </c>
    </row>
    <row r="63" spans="4:10" ht="8.25" customHeight="1">
      <c r="D63" s="125"/>
      <c r="F63" s="124"/>
      <c r="G63" s="124"/>
      <c r="H63" s="88"/>
      <c r="I63" s="124"/>
      <c r="J63" s="124"/>
    </row>
    <row r="64" spans="2:10" ht="15.75">
      <c r="B64" s="85" t="s">
        <v>95</v>
      </c>
      <c r="D64" s="127" t="s">
        <v>103</v>
      </c>
      <c r="F64" s="124"/>
      <c r="G64" s="124"/>
      <c r="H64" s="88"/>
      <c r="I64" s="124"/>
      <c r="J64" s="124"/>
    </row>
    <row r="65" spans="1:11" ht="16.5" customHeight="1">
      <c r="A65" s="101"/>
      <c r="B65" s="101"/>
      <c r="C65" s="101"/>
      <c r="D65" s="67" t="s">
        <v>100</v>
      </c>
      <c r="F65" s="124">
        <v>-846</v>
      </c>
      <c r="G65" s="124">
        <f>+G50</f>
        <v>2110</v>
      </c>
      <c r="H65" s="88"/>
      <c r="I65" s="124">
        <f>+I50</f>
        <v>1574</v>
      </c>
      <c r="J65" s="124">
        <f>+J50</f>
        <v>5478</v>
      </c>
      <c r="K65" s="136"/>
    </row>
    <row r="66" spans="4:10" ht="12.75" customHeight="1">
      <c r="D66" s="125"/>
      <c r="F66" s="137"/>
      <c r="G66" s="137"/>
      <c r="H66" s="88"/>
      <c r="I66" s="137"/>
      <c r="J66" s="137"/>
    </row>
    <row r="67" spans="1:10" s="140" customFormat="1" ht="12" customHeight="1">
      <c r="A67" s="138"/>
      <c r="B67" s="138"/>
      <c r="C67" s="138"/>
      <c r="D67" s="139"/>
      <c r="F67" s="141"/>
      <c r="G67" s="141"/>
      <c r="H67" s="141"/>
      <c r="I67" s="141"/>
      <c r="J67" s="141"/>
    </row>
    <row r="68" spans="1:10" s="140" customFormat="1" ht="12" customHeight="1">
      <c r="A68" s="138"/>
      <c r="B68" s="138"/>
      <c r="C68" s="138"/>
      <c r="D68" s="139"/>
      <c r="F68" s="141"/>
      <c r="G68" s="141"/>
      <c r="H68" s="141"/>
      <c r="I68" s="141"/>
      <c r="J68" s="141"/>
    </row>
    <row r="69" spans="1:10" s="140" customFormat="1" ht="12" customHeight="1">
      <c r="A69" s="142"/>
      <c r="B69" s="138"/>
      <c r="C69" s="138"/>
      <c r="D69" s="139"/>
      <c r="F69" s="141"/>
      <c r="G69" s="141"/>
      <c r="H69" s="141"/>
      <c r="I69" s="141"/>
      <c r="J69" s="141"/>
    </row>
    <row r="70" spans="1:10" s="140" customFormat="1" ht="20.25" customHeight="1">
      <c r="A70" s="143" t="s">
        <v>39</v>
      </c>
      <c r="B70" s="144"/>
      <c r="C70" s="144"/>
      <c r="D70" s="145"/>
      <c r="E70" s="146"/>
      <c r="F70" s="147"/>
      <c r="G70" s="147"/>
      <c r="H70" s="147"/>
      <c r="I70" s="147"/>
      <c r="J70" s="147"/>
    </row>
    <row r="71" spans="1:10" s="140" customFormat="1" ht="12.75" customHeight="1">
      <c r="A71" s="145"/>
      <c r="B71" s="144"/>
      <c r="C71" s="144"/>
      <c r="D71" s="145"/>
      <c r="E71" s="146"/>
      <c r="F71" s="147"/>
      <c r="G71" s="147"/>
      <c r="H71" s="147"/>
      <c r="I71" s="147"/>
      <c r="J71" s="147"/>
    </row>
    <row r="72" spans="1:10" s="140" customFormat="1" ht="12.75" customHeight="1">
      <c r="A72" s="192" t="s">
        <v>126</v>
      </c>
      <c r="B72" s="144"/>
      <c r="C72" s="144"/>
      <c r="D72" s="145"/>
      <c r="E72" s="146"/>
      <c r="F72" s="147"/>
      <c r="G72" s="147"/>
      <c r="H72" s="147"/>
      <c r="I72" s="147"/>
      <c r="J72" s="147"/>
    </row>
    <row r="73" spans="1:10" s="140" customFormat="1" ht="12.75" customHeight="1">
      <c r="A73" s="138"/>
      <c r="B73" s="138"/>
      <c r="C73" s="138"/>
      <c r="D73" s="139"/>
      <c r="F73" s="141"/>
      <c r="G73" s="141"/>
      <c r="H73" s="141"/>
      <c r="I73" s="141"/>
      <c r="J73" s="141"/>
    </row>
    <row r="74" spans="1:10" s="105" customFormat="1" ht="15">
      <c r="A74" s="103"/>
      <c r="B74" s="103"/>
      <c r="C74" s="103"/>
      <c r="D74" s="104"/>
      <c r="F74" s="106" t="s">
        <v>3</v>
      </c>
      <c r="G74" s="107"/>
      <c r="I74" s="108" t="s">
        <v>4</v>
      </c>
      <c r="J74" s="109"/>
    </row>
    <row r="75" spans="1:10" s="112" customFormat="1" ht="12.75">
      <c r="A75" s="110"/>
      <c r="B75" s="110"/>
      <c r="C75" s="110"/>
      <c r="D75" s="111"/>
      <c r="F75" s="113" t="s">
        <v>5</v>
      </c>
      <c r="G75" s="114" t="s">
        <v>6</v>
      </c>
      <c r="I75" s="113" t="s">
        <v>5</v>
      </c>
      <c r="J75" s="115" t="s">
        <v>6</v>
      </c>
    </row>
    <row r="76" spans="1:10" s="112" customFormat="1" ht="12.75">
      <c r="A76" s="110"/>
      <c r="B76" s="110"/>
      <c r="C76" s="110"/>
      <c r="D76" s="111"/>
      <c r="F76" s="116" t="s">
        <v>7</v>
      </c>
      <c r="G76" s="116" t="s">
        <v>8</v>
      </c>
      <c r="I76" s="116" t="s">
        <v>7</v>
      </c>
      <c r="J76" s="117" t="s">
        <v>8</v>
      </c>
    </row>
    <row r="77" spans="1:10" s="112" customFormat="1" ht="12.75">
      <c r="A77" s="110"/>
      <c r="B77" s="110"/>
      <c r="C77" s="110"/>
      <c r="D77" s="111"/>
      <c r="F77" s="118" t="s">
        <v>82</v>
      </c>
      <c r="G77" s="116" t="s">
        <v>10</v>
      </c>
      <c r="I77" s="118" t="s">
        <v>11</v>
      </c>
      <c r="J77" s="117" t="s">
        <v>12</v>
      </c>
    </row>
    <row r="78" spans="1:10" s="112" customFormat="1" ht="14.25" customHeight="1">
      <c r="A78" s="110"/>
      <c r="B78" s="110"/>
      <c r="C78" s="110"/>
      <c r="D78" s="111"/>
      <c r="F78" s="119" t="s">
        <v>124</v>
      </c>
      <c r="G78" s="119" t="s">
        <v>81</v>
      </c>
      <c r="I78" s="119" t="s">
        <v>124</v>
      </c>
      <c r="J78" s="119" t="s">
        <v>81</v>
      </c>
    </row>
    <row r="79" spans="1:10" s="112" customFormat="1" ht="15.75" customHeight="1">
      <c r="A79" s="110"/>
      <c r="B79" s="110"/>
      <c r="C79" s="110"/>
      <c r="D79" s="111"/>
      <c r="F79" s="120" t="s">
        <v>14</v>
      </c>
      <c r="G79" s="120" t="s">
        <v>14</v>
      </c>
      <c r="I79" s="120" t="s">
        <v>14</v>
      </c>
      <c r="J79" s="120" t="s">
        <v>14</v>
      </c>
    </row>
    <row r="80" spans="1:10" s="140" customFormat="1" ht="12.75" customHeight="1">
      <c r="A80" s="138"/>
      <c r="B80" s="138"/>
      <c r="C80" s="138"/>
      <c r="D80" s="139"/>
      <c r="F80" s="141"/>
      <c r="G80" s="141"/>
      <c r="H80" s="141"/>
      <c r="I80" s="141"/>
      <c r="J80" s="141"/>
    </row>
    <row r="81" spans="1:10" ht="15.75">
      <c r="A81" s="122" t="s">
        <v>40</v>
      </c>
      <c r="D81" s="125" t="s">
        <v>104</v>
      </c>
      <c r="F81" s="123"/>
      <c r="G81" s="123"/>
      <c r="H81" s="88"/>
      <c r="I81" s="123"/>
      <c r="J81" s="123"/>
    </row>
    <row r="82" spans="4:10" ht="15.75">
      <c r="D82" s="127" t="s">
        <v>41</v>
      </c>
      <c r="F82" s="124"/>
      <c r="G82" s="124"/>
      <c r="H82" s="88"/>
      <c r="I82" s="124"/>
      <c r="J82" s="124"/>
    </row>
    <row r="83" spans="4:10" ht="15.75">
      <c r="D83" s="125" t="s">
        <v>42</v>
      </c>
      <c r="F83" s="124"/>
      <c r="G83" s="124"/>
      <c r="H83" s="88"/>
      <c r="I83" s="124"/>
      <c r="J83" s="148"/>
    </row>
    <row r="84" spans="4:10" ht="8.25" customHeight="1">
      <c r="D84" s="125"/>
      <c r="F84" s="124"/>
      <c r="G84" s="124"/>
      <c r="H84" s="88"/>
      <c r="I84" s="124"/>
      <c r="J84" s="148"/>
    </row>
    <row r="85" spans="4:10" ht="15" customHeight="1">
      <c r="D85" s="125" t="s">
        <v>105</v>
      </c>
      <c r="E85" s="85"/>
      <c r="F85" s="149">
        <f>+F65/99000*100</f>
        <v>-0.8545454545454545</v>
      </c>
      <c r="G85" s="149">
        <f>+G65/99000*100</f>
        <v>2.131313131313131</v>
      </c>
      <c r="H85" s="88"/>
      <c r="I85" s="149">
        <f>+I65/99000*100</f>
        <v>1.58989898989899</v>
      </c>
      <c r="J85" s="149">
        <f>+J65/99000*100</f>
        <v>5.533333333333333</v>
      </c>
    </row>
    <row r="86" spans="4:10" ht="15" customHeight="1">
      <c r="D86" s="125" t="s">
        <v>43</v>
      </c>
      <c r="E86" s="85"/>
      <c r="F86" s="150"/>
      <c r="G86" s="124"/>
      <c r="H86" s="88"/>
      <c r="I86" s="124"/>
      <c r="J86" s="148"/>
    </row>
    <row r="87" spans="4:10" ht="15" customHeight="1">
      <c r="D87" s="127" t="s">
        <v>106</v>
      </c>
      <c r="E87" s="85"/>
      <c r="F87" s="128">
        <v>0</v>
      </c>
      <c r="G87" s="128">
        <v>0</v>
      </c>
      <c r="H87" s="88"/>
      <c r="I87" s="128">
        <v>0</v>
      </c>
      <c r="J87" s="128">
        <v>0</v>
      </c>
    </row>
    <row r="88" spans="4:10" ht="14.25" customHeight="1">
      <c r="D88" s="125" t="s">
        <v>43</v>
      </c>
      <c r="E88" s="85"/>
      <c r="F88" s="124"/>
      <c r="G88" s="124"/>
      <c r="H88" s="88"/>
      <c r="I88" s="124"/>
      <c r="J88" s="124"/>
    </row>
    <row r="89" spans="1:10" s="105" customFormat="1" ht="14.25" customHeight="1">
      <c r="A89" s="103"/>
      <c r="B89" s="103"/>
      <c r="C89" s="103"/>
      <c r="D89" s="104" t="s">
        <v>44</v>
      </c>
      <c r="F89" s="151"/>
      <c r="G89" s="151"/>
      <c r="I89" s="152"/>
      <c r="J89" s="153"/>
    </row>
    <row r="90" spans="1:10" s="105" customFormat="1" ht="15.75">
      <c r="A90" s="122" t="s">
        <v>45</v>
      </c>
      <c r="B90" s="85" t="s">
        <v>16</v>
      </c>
      <c r="C90" s="85"/>
      <c r="D90" s="100" t="s">
        <v>46</v>
      </c>
      <c r="F90" s="154">
        <v>0</v>
      </c>
      <c r="G90" s="128">
        <v>0</v>
      </c>
      <c r="I90" s="154">
        <v>0</v>
      </c>
      <c r="J90" s="128">
        <v>0</v>
      </c>
    </row>
    <row r="91" spans="1:10" s="105" customFormat="1" ht="8.25" customHeight="1">
      <c r="A91" s="122"/>
      <c r="B91" s="85"/>
      <c r="C91" s="85"/>
      <c r="D91" s="100"/>
      <c r="F91" s="151"/>
      <c r="G91" s="151"/>
      <c r="I91" s="155"/>
      <c r="J91" s="153"/>
    </row>
    <row r="92" spans="1:11" s="105" customFormat="1" ht="17.25" customHeight="1">
      <c r="A92" s="122"/>
      <c r="B92" s="122" t="s">
        <v>17</v>
      </c>
      <c r="C92" s="122"/>
      <c r="D92" s="66" t="s">
        <v>47</v>
      </c>
      <c r="E92" s="156"/>
      <c r="F92" s="157" t="s">
        <v>48</v>
      </c>
      <c r="G92" s="158"/>
      <c r="H92" s="159"/>
      <c r="I92" s="158"/>
      <c r="J92" s="160"/>
      <c r="K92" s="156"/>
    </row>
    <row r="93" spans="1:11" s="105" customFormat="1" ht="6.75" customHeight="1">
      <c r="A93" s="122"/>
      <c r="B93" s="85"/>
      <c r="C93" s="85"/>
      <c r="D93" s="161"/>
      <c r="E93" s="156"/>
      <c r="F93" s="162"/>
      <c r="G93" s="163"/>
      <c r="H93" s="164"/>
      <c r="I93" s="165"/>
      <c r="J93" s="166"/>
      <c r="K93" s="156"/>
    </row>
    <row r="94" spans="1:11" s="105" customFormat="1" ht="10.5" customHeight="1">
      <c r="A94" s="122"/>
      <c r="B94" s="85"/>
      <c r="C94" s="85"/>
      <c r="D94" s="161"/>
      <c r="E94" s="156"/>
      <c r="F94" s="167"/>
      <c r="G94" s="167"/>
      <c r="H94" s="168"/>
      <c r="I94" s="169"/>
      <c r="J94" s="170"/>
      <c r="K94" s="156"/>
    </row>
    <row r="95" spans="1:11" s="105" customFormat="1" ht="15.75">
      <c r="A95" s="122"/>
      <c r="B95" s="85"/>
      <c r="C95" s="85"/>
      <c r="D95" s="161"/>
      <c r="E95" s="156"/>
      <c r="F95" s="167"/>
      <c r="G95" s="167"/>
      <c r="H95" s="168"/>
      <c r="I95" s="169"/>
      <c r="J95" s="170"/>
      <c r="K95" s="156"/>
    </row>
    <row r="96" spans="1:10" s="105" customFormat="1" ht="16.5" customHeight="1">
      <c r="A96" s="122"/>
      <c r="B96" s="122"/>
      <c r="C96" s="122"/>
      <c r="D96" s="104"/>
      <c r="F96" s="106" t="s">
        <v>49</v>
      </c>
      <c r="G96" s="171"/>
      <c r="I96" s="106" t="s">
        <v>50</v>
      </c>
      <c r="J96" s="109"/>
    </row>
    <row r="97" spans="1:10" s="105" customFormat="1" ht="16.5" customHeight="1">
      <c r="A97" s="122"/>
      <c r="B97" s="122"/>
      <c r="C97" s="122"/>
      <c r="D97" s="104"/>
      <c r="F97" s="172" t="s">
        <v>51</v>
      </c>
      <c r="G97" s="173"/>
      <c r="I97" s="174" t="s">
        <v>52</v>
      </c>
      <c r="J97" s="175"/>
    </row>
    <row r="98" spans="1:10" s="105" customFormat="1" ht="15.75">
      <c r="A98" s="176"/>
      <c r="B98" s="176"/>
      <c r="C98" s="176"/>
      <c r="D98" s="176"/>
      <c r="F98" s="177"/>
      <c r="G98" s="178"/>
      <c r="I98" s="179"/>
      <c r="J98" s="180"/>
    </row>
    <row r="99" spans="1:10" s="105" customFormat="1" ht="15.75">
      <c r="A99" s="122" t="s">
        <v>53</v>
      </c>
      <c r="B99" s="85"/>
      <c r="C99" s="85"/>
      <c r="D99" s="66" t="s">
        <v>54</v>
      </c>
      <c r="F99" s="181"/>
      <c r="G99" s="182">
        <v>1.84</v>
      </c>
      <c r="H99" s="97"/>
      <c r="I99" s="183"/>
      <c r="J99" s="182">
        <v>1.83</v>
      </c>
    </row>
    <row r="100" spans="1:10" s="156" customFormat="1" ht="15.75">
      <c r="A100" s="184"/>
      <c r="B100" s="138"/>
      <c r="C100" s="138"/>
      <c r="D100" s="185"/>
      <c r="F100" s="186"/>
      <c r="G100" s="186"/>
      <c r="I100" s="187"/>
      <c r="J100" s="170"/>
    </row>
    <row r="101" spans="1:10" s="156" customFormat="1" ht="5.25" customHeight="1">
      <c r="A101" s="188"/>
      <c r="B101" s="188"/>
      <c r="C101" s="188"/>
      <c r="D101" s="185"/>
      <c r="F101" s="186"/>
      <c r="G101" s="186"/>
      <c r="I101" s="187"/>
      <c r="J101" s="170"/>
    </row>
    <row r="102" spans="1:10" s="140" customFormat="1" ht="15.75">
      <c r="A102" s="138"/>
      <c r="B102" s="138"/>
      <c r="C102" s="138"/>
      <c r="D102" s="189"/>
      <c r="F102" s="186"/>
      <c r="G102" s="186"/>
      <c r="I102" s="120"/>
      <c r="J102" s="141"/>
    </row>
    <row r="103" spans="6:9" ht="15.75">
      <c r="F103" s="190"/>
      <c r="G103" s="190"/>
      <c r="I103" s="110"/>
    </row>
    <row r="104" spans="6:9" ht="14.25" customHeight="1">
      <c r="F104" s="190"/>
      <c r="G104" s="190"/>
      <c r="I104" s="110"/>
    </row>
    <row r="105" s="176" customFormat="1" ht="12.75">
      <c r="J105" s="191"/>
    </row>
    <row r="106" s="176" customFormat="1" ht="12.75">
      <c r="J106" s="191"/>
    </row>
    <row r="107" s="176" customFormat="1" ht="12.75">
      <c r="J107" s="191"/>
    </row>
    <row r="108" s="176" customFormat="1" ht="12.75">
      <c r="J108" s="191"/>
    </row>
    <row r="109" s="176" customFormat="1" ht="12.75">
      <c r="J109" s="191"/>
    </row>
    <row r="110" s="176" customFormat="1" ht="12.75">
      <c r="J110" s="191"/>
    </row>
    <row r="111" s="176" customFormat="1" ht="12.75">
      <c r="J111" s="191"/>
    </row>
    <row r="112" s="176" customFormat="1" ht="12.75">
      <c r="J112" s="191"/>
    </row>
    <row r="113" s="176" customFormat="1" ht="12.75">
      <c r="J113" s="191"/>
    </row>
    <row r="114" s="176" customFormat="1" ht="12.75">
      <c r="J114" s="191"/>
    </row>
    <row r="115" s="176" customFormat="1" ht="12.75">
      <c r="J115" s="191"/>
    </row>
    <row r="116" s="176" customFormat="1" ht="12.75">
      <c r="J116" s="191"/>
    </row>
    <row r="117" s="176" customFormat="1" ht="12.75">
      <c r="J117" s="191"/>
    </row>
    <row r="118" spans="1:9" ht="15.75">
      <c r="A118" s="125"/>
      <c r="F118" s="88"/>
      <c r="G118" s="88"/>
      <c r="H118" s="88"/>
      <c r="I118" s="88"/>
    </row>
  </sheetData>
  <mergeCells count="1">
    <mergeCell ref="A4:K4"/>
  </mergeCells>
  <printOptions horizontalCentered="1"/>
  <pageMargins left="0.22" right="0.18" top="0.77" bottom="0.36" header="0.17" footer="0.19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69"/>
  <sheetViews>
    <sheetView zoomScale="85" zoomScaleNormal="85" workbookViewId="0" topLeftCell="A56">
      <selection activeCell="B65" sqref="B65"/>
    </sheetView>
  </sheetViews>
  <sheetFormatPr defaultColWidth="9.140625" defaultRowHeight="12.75"/>
  <cols>
    <col min="1" max="1" width="6.140625" style="4" customWidth="1"/>
    <col min="2" max="2" width="45.140625" style="5" customWidth="1"/>
    <col min="3" max="3" width="3.57421875" style="5" customWidth="1"/>
    <col min="4" max="4" width="16.28125" style="1" customWidth="1"/>
    <col min="5" max="5" width="2.28125" style="1" customWidth="1"/>
    <col min="6" max="6" width="17.140625" style="7" customWidth="1"/>
    <col min="7" max="7" width="2.7109375" style="7" customWidth="1"/>
    <col min="8" max="16384" width="9.140625" style="1" customWidth="1"/>
  </cols>
  <sheetData>
    <row r="1" ht="21" customHeight="1"/>
    <row r="2" spans="1:7" ht="14.25" customHeight="1">
      <c r="A2" s="65" t="s">
        <v>55</v>
      </c>
      <c r="B2" s="10"/>
      <c r="C2" s="10"/>
      <c r="D2" s="11"/>
      <c r="E2" s="11"/>
      <c r="F2" s="12"/>
      <c r="G2" s="12"/>
    </row>
    <row r="3" spans="1:7" ht="14.25" customHeight="1">
      <c r="A3" s="16"/>
      <c r="B3" s="10"/>
      <c r="C3" s="10"/>
      <c r="D3" s="11"/>
      <c r="E3" s="11"/>
      <c r="F3" s="12"/>
      <c r="G3" s="12"/>
    </row>
    <row r="4" spans="1:7" ht="19.5">
      <c r="A4" s="83" t="s">
        <v>126</v>
      </c>
      <c r="B4" s="3"/>
      <c r="C4" s="10"/>
      <c r="D4" s="11"/>
      <c r="E4" s="11"/>
      <c r="F4" s="12"/>
      <c r="G4" s="12"/>
    </row>
    <row r="5" spans="1:7" ht="19.5">
      <c r="A5" s="83"/>
      <c r="B5" s="3"/>
      <c r="C5" s="10"/>
      <c r="D5" s="11"/>
      <c r="E5" s="11"/>
      <c r="F5" s="12"/>
      <c r="G5" s="12"/>
    </row>
    <row r="6" spans="1:7" s="13" customFormat="1" ht="17.25">
      <c r="A6" s="62" t="s">
        <v>56</v>
      </c>
      <c r="B6" s="9"/>
      <c r="C6" s="9"/>
      <c r="D6"/>
      <c r="E6"/>
      <c r="F6" s="20"/>
      <c r="G6" s="20"/>
    </row>
    <row r="7" spans="1:7" s="15" customFormat="1" ht="14.25" customHeight="1">
      <c r="A7" s="14"/>
      <c r="B7" s="14"/>
      <c r="C7" s="14"/>
      <c r="D7"/>
      <c r="E7"/>
      <c r="F7" s="20"/>
      <c r="G7" s="20"/>
    </row>
    <row r="8" spans="1:7" s="70" customFormat="1" ht="15.75" customHeight="1">
      <c r="A8" s="68"/>
      <c r="B8" s="69"/>
      <c r="C8" s="69"/>
      <c r="D8" s="72" t="s">
        <v>57</v>
      </c>
      <c r="E8" s="59"/>
      <c r="F8" s="73" t="s">
        <v>58</v>
      </c>
      <c r="G8" s="80"/>
    </row>
    <row r="9" spans="1:7" s="70" customFormat="1" ht="15.75" customHeight="1">
      <c r="A9" s="68"/>
      <c r="B9" s="69"/>
      <c r="C9" s="69"/>
      <c r="D9" s="74" t="s">
        <v>59</v>
      </c>
      <c r="E9" s="60"/>
      <c r="F9" s="75" t="s">
        <v>59</v>
      </c>
      <c r="G9" s="81"/>
    </row>
    <row r="10" spans="1:7" s="70" customFormat="1" ht="15.75" customHeight="1">
      <c r="A10" s="68"/>
      <c r="B10" s="69"/>
      <c r="C10" s="69"/>
      <c r="D10" s="74" t="s">
        <v>60</v>
      </c>
      <c r="E10" s="61"/>
      <c r="F10" s="75" t="s">
        <v>61</v>
      </c>
      <c r="G10" s="81"/>
    </row>
    <row r="11" spans="1:7" s="71" customFormat="1" ht="15.75" customHeight="1">
      <c r="A11" s="68"/>
      <c r="B11" s="69"/>
      <c r="C11" s="69"/>
      <c r="D11" s="64" t="s">
        <v>62</v>
      </c>
      <c r="E11" s="61"/>
      <c r="F11" s="75" t="s">
        <v>63</v>
      </c>
      <c r="G11" s="81"/>
    </row>
    <row r="12" spans="1:7" s="71" customFormat="1" ht="15.75" customHeight="1">
      <c r="A12" s="68"/>
      <c r="B12" s="69"/>
      <c r="C12" s="69"/>
      <c r="D12" s="64" t="s">
        <v>35</v>
      </c>
      <c r="E12" s="61"/>
      <c r="F12" s="82" t="s">
        <v>64</v>
      </c>
      <c r="G12" s="80"/>
    </row>
    <row r="13" spans="1:7" s="71" customFormat="1" ht="15.75" customHeight="1">
      <c r="A13" s="68"/>
      <c r="B13" s="69"/>
      <c r="C13" s="69"/>
      <c r="D13" s="76" t="s">
        <v>124</v>
      </c>
      <c r="E13" s="59"/>
      <c r="F13" s="82" t="s">
        <v>81</v>
      </c>
      <c r="G13" s="80"/>
    </row>
    <row r="14" spans="1:7" s="17" customFormat="1" ht="15.75" customHeight="1">
      <c r="A14" s="6"/>
      <c r="B14" s="25"/>
      <c r="C14" s="25"/>
      <c r="D14" s="77" t="s">
        <v>14</v>
      </c>
      <c r="E14" s="78"/>
      <c r="F14" s="79" t="s">
        <v>14</v>
      </c>
      <c r="G14" s="79"/>
    </row>
    <row r="15" spans="4:7" ht="14.25" customHeight="1">
      <c r="D15" s="19"/>
      <c r="E15" s="18"/>
      <c r="F15" s="21"/>
      <c r="G15" s="21"/>
    </row>
    <row r="16" spans="1:7" ht="16.5" customHeight="1">
      <c r="A16" s="46" t="s">
        <v>15</v>
      </c>
      <c r="B16" s="27" t="s">
        <v>121</v>
      </c>
      <c r="D16" s="29">
        <v>2899</v>
      </c>
      <c r="E16" s="30"/>
      <c r="F16" s="29">
        <v>3663</v>
      </c>
      <c r="G16" s="29"/>
    </row>
    <row r="17" spans="1:7" ht="7.5" customHeight="1">
      <c r="A17" s="47"/>
      <c r="B17" s="27"/>
      <c r="D17" s="29"/>
      <c r="E17" s="30"/>
      <c r="F17" s="29"/>
      <c r="G17" s="29"/>
    </row>
    <row r="18" spans="1:7" ht="15" customHeight="1">
      <c r="A18" s="46" t="s">
        <v>20</v>
      </c>
      <c r="B18" s="27" t="s">
        <v>122</v>
      </c>
      <c r="D18" s="29">
        <v>132544</v>
      </c>
      <c r="E18" s="30"/>
      <c r="F18" s="29">
        <v>132544</v>
      </c>
      <c r="G18" s="29"/>
    </row>
    <row r="19" spans="1:7" ht="7.5" customHeight="1">
      <c r="A19" s="47"/>
      <c r="B19" s="27"/>
      <c r="D19" s="29"/>
      <c r="E19" s="30"/>
      <c r="F19" s="29"/>
      <c r="G19" s="29"/>
    </row>
    <row r="20" spans="1:7" ht="15.75" customHeight="1">
      <c r="A20" s="46" t="s">
        <v>40</v>
      </c>
      <c r="B20" s="27" t="s">
        <v>65</v>
      </c>
      <c r="D20" s="29">
        <v>215390</v>
      </c>
      <c r="E20" s="30"/>
      <c r="F20" s="29">
        <v>207414</v>
      </c>
      <c r="G20" s="29"/>
    </row>
    <row r="21" spans="1:7" ht="7.5" customHeight="1">
      <c r="A21" s="47"/>
      <c r="B21" s="27"/>
      <c r="D21" s="29"/>
      <c r="E21" s="30"/>
      <c r="F21" s="29"/>
      <c r="G21" s="29"/>
    </row>
    <row r="22" spans="1:7" ht="19.5" customHeight="1">
      <c r="A22" s="46" t="s">
        <v>45</v>
      </c>
      <c r="B22" s="27" t="s">
        <v>66</v>
      </c>
      <c r="C22" s="24"/>
      <c r="D22" s="31"/>
      <c r="E22" s="30"/>
      <c r="F22" s="31"/>
      <c r="G22" s="29"/>
    </row>
    <row r="23" spans="1:7" ht="19.5" customHeight="1">
      <c r="A23" s="47"/>
      <c r="B23" s="49" t="s">
        <v>109</v>
      </c>
      <c r="D23" s="33">
        <v>28231</v>
      </c>
      <c r="E23" s="30"/>
      <c r="F23" s="33">
        <v>22980</v>
      </c>
      <c r="G23" s="29"/>
    </row>
    <row r="24" spans="1:7" ht="16.5">
      <c r="A24" s="47"/>
      <c r="B24" s="84" t="s">
        <v>108</v>
      </c>
      <c r="C24" s="2"/>
      <c r="D24" s="33">
        <v>1429</v>
      </c>
      <c r="E24" s="30"/>
      <c r="F24" s="33">
        <v>1870</v>
      </c>
      <c r="G24" s="29"/>
    </row>
    <row r="25" spans="1:7" ht="16.5">
      <c r="A25" s="47"/>
      <c r="B25" s="49" t="s">
        <v>110</v>
      </c>
      <c r="C25" s="2"/>
      <c r="D25" s="33">
        <v>9300</v>
      </c>
      <c r="E25" s="30"/>
      <c r="F25" s="33">
        <v>9730</v>
      </c>
      <c r="G25" s="29"/>
    </row>
    <row r="26" spans="1:7" ht="16.5">
      <c r="A26" s="47"/>
      <c r="B26" s="49" t="s">
        <v>67</v>
      </c>
      <c r="C26" s="2"/>
      <c r="D26" s="33">
        <v>0</v>
      </c>
      <c r="E26" s="30"/>
      <c r="F26" s="33">
        <v>84</v>
      </c>
      <c r="G26" s="29"/>
    </row>
    <row r="27" spans="1:7" ht="16.5">
      <c r="A27" s="47"/>
      <c r="B27" s="49" t="s">
        <v>111</v>
      </c>
      <c r="C27" s="2"/>
      <c r="D27" s="33">
        <f>268+6455</f>
        <v>6723</v>
      </c>
      <c r="E27" s="30"/>
      <c r="F27" s="33">
        <f>344+6336</f>
        <v>6680</v>
      </c>
      <c r="G27" s="29"/>
    </row>
    <row r="28" spans="1:7" ht="16.5">
      <c r="A28" s="47"/>
      <c r="B28" s="49" t="s">
        <v>112</v>
      </c>
      <c r="D28" s="33">
        <v>928</v>
      </c>
      <c r="E28" s="30"/>
      <c r="F28" s="33">
        <v>1963</v>
      </c>
      <c r="G28" s="29"/>
    </row>
    <row r="29" spans="1:7" ht="5.25" customHeight="1">
      <c r="A29" s="47"/>
      <c r="B29" s="50"/>
      <c r="D29" s="33"/>
      <c r="E29" s="30"/>
      <c r="F29" s="33"/>
      <c r="G29" s="29"/>
    </row>
    <row r="30" spans="1:7" ht="16.5" customHeight="1">
      <c r="A30" s="47"/>
      <c r="B30" s="51"/>
      <c r="D30" s="35">
        <f>SUM(D23:D29)</f>
        <v>46611</v>
      </c>
      <c r="E30" s="30"/>
      <c r="F30" s="35">
        <f>SUM(F23:F29)</f>
        <v>43307</v>
      </c>
      <c r="G30" s="29"/>
    </row>
    <row r="31" spans="1:7" ht="7.5" customHeight="1">
      <c r="A31" s="47"/>
      <c r="B31" s="51"/>
      <c r="C31" s="24"/>
      <c r="D31" s="29"/>
      <c r="E31" s="30"/>
      <c r="F31" s="29"/>
      <c r="G31" s="29"/>
    </row>
    <row r="32" spans="1:7" ht="16.5">
      <c r="A32" s="46" t="s">
        <v>53</v>
      </c>
      <c r="B32" s="26" t="s">
        <v>68</v>
      </c>
      <c r="C32" s="24"/>
      <c r="D32" s="29"/>
      <c r="E32" s="30"/>
      <c r="F32" s="29"/>
      <c r="G32" s="29"/>
    </row>
    <row r="33" spans="1:7" ht="18.75" customHeight="1">
      <c r="A33" s="47"/>
      <c r="B33" s="49" t="s">
        <v>113</v>
      </c>
      <c r="C33" s="2"/>
      <c r="D33" s="36">
        <v>92688</v>
      </c>
      <c r="E33" s="30"/>
      <c r="F33" s="36">
        <v>49170</v>
      </c>
      <c r="G33" s="29"/>
    </row>
    <row r="34" spans="1:7" ht="16.5">
      <c r="A34" s="47"/>
      <c r="B34" s="49" t="s">
        <v>114</v>
      </c>
      <c r="C34" s="2"/>
      <c r="D34" s="33">
        <v>10721</v>
      </c>
      <c r="E34" s="30"/>
      <c r="F34" s="33">
        <v>8698</v>
      </c>
      <c r="G34" s="29"/>
    </row>
    <row r="35" spans="1:7" ht="16.5">
      <c r="A35" s="47"/>
      <c r="B35" s="49" t="s">
        <v>115</v>
      </c>
      <c r="C35" s="2"/>
      <c r="D35" s="33">
        <v>2270</v>
      </c>
      <c r="E35" s="30"/>
      <c r="F35" s="33">
        <v>2227</v>
      </c>
      <c r="G35" s="29"/>
    </row>
    <row r="36" spans="1:7" ht="16.5">
      <c r="A36" s="47"/>
      <c r="B36" s="49" t="s">
        <v>116</v>
      </c>
      <c r="C36" s="2"/>
      <c r="D36" s="33">
        <v>19294</v>
      </c>
      <c r="E36" s="30"/>
      <c r="F36" s="33">
        <v>11318</v>
      </c>
      <c r="G36" s="29"/>
    </row>
    <row r="37" spans="1:7" ht="16.5">
      <c r="A37" s="47" t="s">
        <v>44</v>
      </c>
      <c r="B37" s="49" t="s">
        <v>117</v>
      </c>
      <c r="C37" s="2"/>
      <c r="D37" s="33">
        <f>2686+3242</f>
        <v>5928</v>
      </c>
      <c r="E37" s="30"/>
      <c r="F37" s="33">
        <v>5266</v>
      </c>
      <c r="G37" s="29"/>
    </row>
    <row r="38" spans="1:7" ht="6.75" customHeight="1">
      <c r="A38" s="47"/>
      <c r="B38" s="50"/>
      <c r="D38" s="34"/>
      <c r="E38" s="30"/>
      <c r="F38" s="34"/>
      <c r="G38" s="29"/>
    </row>
    <row r="39" spans="1:7" ht="16.5" customHeight="1">
      <c r="A39" s="47"/>
      <c r="B39" s="51"/>
      <c r="D39" s="35">
        <f>SUM(D33:D38)</f>
        <v>130901</v>
      </c>
      <c r="E39" s="30"/>
      <c r="F39" s="35">
        <f>SUM(F33:F38)</f>
        <v>76679</v>
      </c>
      <c r="G39" s="29"/>
    </row>
    <row r="40" spans="1:7" ht="12" customHeight="1">
      <c r="A40" s="47"/>
      <c r="B40" s="51"/>
      <c r="C40" s="24"/>
      <c r="D40" s="29"/>
      <c r="E40" s="30"/>
      <c r="F40" s="29"/>
      <c r="G40" s="29"/>
    </row>
    <row r="41" spans="1:7" ht="16.5">
      <c r="A41" s="46" t="s">
        <v>71</v>
      </c>
      <c r="B41" s="26" t="s">
        <v>69</v>
      </c>
      <c r="C41" s="28"/>
      <c r="D41" s="31">
        <f>+D30-D39</f>
        <v>-84290</v>
      </c>
      <c r="E41" s="30"/>
      <c r="F41" s="31">
        <f>+F30-F39</f>
        <v>-33372</v>
      </c>
      <c r="G41" s="29"/>
    </row>
    <row r="42" spans="1:7" ht="16.5">
      <c r="A42" s="46"/>
      <c r="B42" s="26"/>
      <c r="C42" s="28"/>
      <c r="D42" s="29"/>
      <c r="E42" s="30"/>
      <c r="F42" s="29"/>
      <c r="G42" s="29"/>
    </row>
    <row r="43" spans="1:7" ht="16.5" customHeight="1" thickBot="1">
      <c r="A43" s="46"/>
      <c r="B43" s="26"/>
      <c r="C43" s="28"/>
      <c r="D43" s="63">
        <f>+D16+D20+D41+D18</f>
        <v>266543</v>
      </c>
      <c r="E43" s="30"/>
      <c r="F43" s="63">
        <f>+F16+F20+F41+F18</f>
        <v>310249</v>
      </c>
      <c r="G43" s="29"/>
    </row>
    <row r="44" spans="1:7" ht="6.75" customHeight="1" thickTop="1">
      <c r="A44" s="47"/>
      <c r="B44" s="51"/>
      <c r="C44" s="24"/>
      <c r="D44" s="29"/>
      <c r="E44" s="30"/>
      <c r="F44" s="29"/>
      <c r="G44" s="29"/>
    </row>
    <row r="45" spans="1:7" ht="13.5" customHeight="1" hidden="1">
      <c r="A45" s="52" t="s">
        <v>70</v>
      </c>
      <c r="B45" s="53"/>
      <c r="C45" s="10"/>
      <c r="D45" s="37"/>
      <c r="E45" s="38"/>
      <c r="F45" s="37"/>
      <c r="G45" s="37"/>
    </row>
    <row r="46" spans="1:7" ht="21" customHeight="1" hidden="1">
      <c r="A46" s="54"/>
      <c r="B46" s="53"/>
      <c r="C46" s="10"/>
      <c r="D46" s="37"/>
      <c r="E46" s="38"/>
      <c r="F46" s="37"/>
      <c r="G46" s="37"/>
    </row>
    <row r="47" spans="1:7" ht="8.25" customHeight="1" hidden="1">
      <c r="A47" s="54"/>
      <c r="B47" s="53"/>
      <c r="C47" s="10"/>
      <c r="D47" s="37"/>
      <c r="E47" s="38"/>
      <c r="F47" s="37"/>
      <c r="G47" s="37"/>
    </row>
    <row r="48" spans="1:7" ht="15" customHeight="1" hidden="1">
      <c r="A48" s="55"/>
      <c r="B48" s="51"/>
      <c r="D48" s="39" t="s">
        <v>57</v>
      </c>
      <c r="E48" s="30"/>
      <c r="F48" s="39" t="s">
        <v>57</v>
      </c>
      <c r="G48" s="39"/>
    </row>
    <row r="49" spans="1:7" ht="14.25" customHeight="1" hidden="1">
      <c r="A49" s="47"/>
      <c r="B49" s="51"/>
      <c r="D49" s="39" t="s">
        <v>59</v>
      </c>
      <c r="E49" s="40"/>
      <c r="F49" s="39" t="s">
        <v>59</v>
      </c>
      <c r="G49" s="39"/>
    </row>
    <row r="50" spans="1:7" ht="12.75" customHeight="1" hidden="1">
      <c r="A50" s="47"/>
      <c r="B50" s="51"/>
      <c r="D50" s="39" t="s">
        <v>60</v>
      </c>
      <c r="E50" s="41"/>
      <c r="F50" s="39" t="s">
        <v>60</v>
      </c>
      <c r="G50" s="39"/>
    </row>
    <row r="51" spans="1:7" ht="15" customHeight="1" hidden="1">
      <c r="A51" s="47"/>
      <c r="B51" s="51"/>
      <c r="D51" s="40" t="s">
        <v>62</v>
      </c>
      <c r="E51" s="41"/>
      <c r="F51" s="40" t="s">
        <v>62</v>
      </c>
      <c r="G51" s="40"/>
    </row>
    <row r="52" spans="1:7" ht="15" customHeight="1" hidden="1">
      <c r="A52" s="47"/>
      <c r="B52" s="51"/>
      <c r="D52" s="40" t="s">
        <v>35</v>
      </c>
      <c r="E52" s="41"/>
      <c r="F52" s="40" t="s">
        <v>35</v>
      </c>
      <c r="G52" s="40"/>
    </row>
    <row r="53" spans="1:7" ht="15" customHeight="1" hidden="1">
      <c r="A53" s="47"/>
      <c r="B53" s="51"/>
      <c r="D53" s="39" t="s">
        <v>13</v>
      </c>
      <c r="E53" s="30"/>
      <c r="F53" s="39" t="s">
        <v>13</v>
      </c>
      <c r="G53" s="39"/>
    </row>
    <row r="54" spans="1:7" ht="15" customHeight="1" hidden="1">
      <c r="A54" s="47"/>
      <c r="B54" s="51"/>
      <c r="D54" s="40" t="s">
        <v>14</v>
      </c>
      <c r="E54" s="30"/>
      <c r="F54" s="40" t="s">
        <v>14</v>
      </c>
      <c r="G54" s="40"/>
    </row>
    <row r="55" spans="1:7" ht="0.75" customHeight="1" hidden="1">
      <c r="A55" s="47"/>
      <c r="B55" s="51"/>
      <c r="D55" s="39"/>
      <c r="E55" s="30"/>
      <c r="F55" s="39"/>
      <c r="G55" s="39"/>
    </row>
    <row r="56" spans="1:7" ht="17.25" customHeight="1">
      <c r="A56" s="46" t="s">
        <v>75</v>
      </c>
      <c r="B56" s="27" t="s">
        <v>72</v>
      </c>
      <c r="C56" s="24"/>
      <c r="D56" s="42"/>
      <c r="E56" s="30"/>
      <c r="F56" s="42"/>
      <c r="G56" s="42"/>
    </row>
    <row r="57" spans="1:7" ht="7.5" customHeight="1">
      <c r="A57" s="46"/>
      <c r="B57" s="51"/>
      <c r="C57" s="24"/>
      <c r="D57" s="42"/>
      <c r="E57" s="30"/>
      <c r="F57" s="42"/>
      <c r="G57" s="42"/>
    </row>
    <row r="58" spans="1:7" ht="17.25" customHeight="1">
      <c r="A58" s="47"/>
      <c r="B58" s="48" t="s">
        <v>73</v>
      </c>
      <c r="D58" s="36">
        <v>99000</v>
      </c>
      <c r="E58" s="30"/>
      <c r="F58" s="36">
        <v>99000</v>
      </c>
      <c r="G58" s="29"/>
    </row>
    <row r="59" spans="1:7" ht="16.5">
      <c r="A59" s="47"/>
      <c r="B59" s="48" t="s">
        <v>74</v>
      </c>
      <c r="D59" s="33"/>
      <c r="E59" s="30"/>
      <c r="F59" s="33"/>
      <c r="G59" s="29"/>
    </row>
    <row r="60" spans="1:7" ht="16.5">
      <c r="A60" s="47"/>
      <c r="B60" s="49" t="s">
        <v>118</v>
      </c>
      <c r="D60" s="33">
        <v>22276</v>
      </c>
      <c r="E60" s="30"/>
      <c r="F60" s="33">
        <v>22276</v>
      </c>
      <c r="G60" s="29"/>
    </row>
    <row r="61" spans="1:7" ht="16.5">
      <c r="A61" s="47"/>
      <c r="B61" s="49" t="s">
        <v>119</v>
      </c>
      <c r="D61" s="34">
        <v>61326</v>
      </c>
      <c r="E61" s="30"/>
      <c r="F61" s="34">
        <v>59752</v>
      </c>
      <c r="G61" s="29"/>
    </row>
    <row r="62" spans="1:7" s="22" customFormat="1" ht="16.5" customHeight="1">
      <c r="A62" s="56"/>
      <c r="B62" s="57"/>
      <c r="C62" s="24"/>
      <c r="D62" s="43">
        <f>+D58+D60+D61</f>
        <v>182602</v>
      </c>
      <c r="E62" s="30"/>
      <c r="F62" s="43">
        <f>+F58+F60+F61</f>
        <v>181028</v>
      </c>
      <c r="G62" s="29"/>
    </row>
    <row r="63" spans="1:7" s="22" customFormat="1" ht="11.25" customHeight="1">
      <c r="A63" s="56"/>
      <c r="B63" s="58"/>
      <c r="C63" s="24"/>
      <c r="D63" s="29"/>
      <c r="E63" s="30"/>
      <c r="F63" s="29"/>
      <c r="G63" s="29"/>
    </row>
    <row r="64" spans="1:7" ht="16.5">
      <c r="A64" s="46" t="s">
        <v>77</v>
      </c>
      <c r="B64" s="51" t="s">
        <v>76</v>
      </c>
      <c r="D64" s="29">
        <v>74987</v>
      </c>
      <c r="E64" s="30"/>
      <c r="F64" s="29">
        <v>121258</v>
      </c>
      <c r="G64" s="29"/>
    </row>
    <row r="65" spans="1:7" ht="12.75" customHeight="1">
      <c r="A65" s="47"/>
      <c r="B65" s="51"/>
      <c r="D65" s="29"/>
      <c r="E65" s="30"/>
      <c r="F65" s="29"/>
      <c r="G65" s="29"/>
    </row>
    <row r="66" spans="1:7" ht="16.5">
      <c r="A66" s="46" t="s">
        <v>79</v>
      </c>
      <c r="B66" s="51" t="s">
        <v>78</v>
      </c>
      <c r="D66" s="29">
        <f>529+8425</f>
        <v>8954</v>
      </c>
      <c r="E66" s="30"/>
      <c r="F66" s="29">
        <v>7963</v>
      </c>
      <c r="G66" s="29"/>
    </row>
    <row r="67" spans="1:7" ht="11.25" customHeight="1">
      <c r="A67" s="47"/>
      <c r="B67" s="51"/>
      <c r="C67" s="24"/>
      <c r="D67" s="29"/>
      <c r="E67" s="30"/>
      <c r="F67" s="29"/>
      <c r="G67" s="29"/>
    </row>
    <row r="68" spans="1:7" ht="16.5" customHeight="1" thickBot="1">
      <c r="A68" s="47"/>
      <c r="B68" s="51"/>
      <c r="C68" s="24"/>
      <c r="D68" s="63">
        <f>+D62+D64+D66</f>
        <v>266543</v>
      </c>
      <c r="E68" s="30"/>
      <c r="F68" s="63">
        <f>+F62+F64+F66</f>
        <v>310249</v>
      </c>
      <c r="G68" s="29"/>
    </row>
    <row r="69" spans="1:7" ht="13.5" customHeight="1" thickTop="1">
      <c r="A69" s="47"/>
      <c r="B69" s="51"/>
      <c r="C69" s="24"/>
      <c r="D69" s="29"/>
      <c r="E69" s="30"/>
      <c r="F69" s="29"/>
      <c r="G69" s="29"/>
    </row>
    <row r="70" spans="1:7" ht="16.5" customHeight="1">
      <c r="A70" s="46" t="s">
        <v>120</v>
      </c>
      <c r="B70" s="48" t="s">
        <v>80</v>
      </c>
      <c r="C70" s="23"/>
      <c r="D70" s="29">
        <f>+D62/99000*100</f>
        <v>184.44646464646465</v>
      </c>
      <c r="E70" s="44">
        <f>+E62/99000*100</f>
        <v>0</v>
      </c>
      <c r="F70" s="29">
        <f>+F62/99000*100</f>
        <v>182.85656565656566</v>
      </c>
      <c r="G70" s="29"/>
    </row>
    <row r="71" spans="1:7" ht="10.5" customHeight="1">
      <c r="A71" s="47"/>
      <c r="B71" s="51"/>
      <c r="C71" s="24"/>
      <c r="D71" s="29"/>
      <c r="E71" s="30"/>
      <c r="F71" s="29"/>
      <c r="G71" s="29"/>
    </row>
    <row r="72" spans="1:7" ht="16.5">
      <c r="A72" s="47"/>
      <c r="B72" s="51"/>
      <c r="C72" s="24"/>
      <c r="D72" s="29"/>
      <c r="E72" s="30"/>
      <c r="F72" s="29"/>
      <c r="G72" s="29"/>
    </row>
    <row r="73" spans="1:7" ht="16.5">
      <c r="A73" s="47"/>
      <c r="B73" s="51"/>
      <c r="D73" s="45"/>
      <c r="E73" s="32"/>
      <c r="F73" s="45"/>
      <c r="G73" s="45"/>
    </row>
    <row r="74" spans="1:7" ht="16.5">
      <c r="A74" s="47"/>
      <c r="B74" s="51"/>
      <c r="D74" s="45"/>
      <c r="E74" s="32"/>
      <c r="F74" s="45"/>
      <c r="G74" s="45"/>
    </row>
    <row r="75" spans="1:7" ht="16.5">
      <c r="A75" s="47"/>
      <c r="B75" s="51"/>
      <c r="D75" s="45"/>
      <c r="E75" s="32"/>
      <c r="F75" s="45"/>
      <c r="G75" s="45"/>
    </row>
    <row r="76" spans="1:7" ht="16.5">
      <c r="A76" s="47"/>
      <c r="B76" s="51"/>
      <c r="D76" s="45"/>
      <c r="E76" s="32"/>
      <c r="F76" s="45"/>
      <c r="G76" s="45"/>
    </row>
    <row r="77" spans="1:7" ht="16.5">
      <c r="A77" s="47"/>
      <c r="B77" s="51"/>
      <c r="D77" s="45"/>
      <c r="E77" s="32"/>
      <c r="F77" s="45"/>
      <c r="G77" s="45"/>
    </row>
    <row r="78" spans="1:7" ht="16.5">
      <c r="A78" s="47"/>
      <c r="B78" s="51"/>
      <c r="D78" s="45"/>
      <c r="E78" s="32"/>
      <c r="F78" s="45"/>
      <c r="G78" s="45"/>
    </row>
    <row r="79" spans="1:7" ht="16.5">
      <c r="A79" s="48"/>
      <c r="B79" s="51"/>
      <c r="D79" s="45"/>
      <c r="E79" s="32"/>
      <c r="F79" s="45"/>
      <c r="G79" s="45"/>
    </row>
    <row r="80" spans="1:7" ht="16.5">
      <c r="A80" s="47"/>
      <c r="B80" s="51"/>
      <c r="D80" s="45"/>
      <c r="E80" s="32"/>
      <c r="F80" s="45"/>
      <c r="G80" s="45"/>
    </row>
    <row r="81" spans="1:7" ht="16.5">
      <c r="A81" s="47"/>
      <c r="B81" s="51"/>
      <c r="D81" s="45"/>
      <c r="E81" s="32"/>
      <c r="F81" s="45"/>
      <c r="G81" s="45"/>
    </row>
    <row r="82" spans="1:7" ht="16.5">
      <c r="A82" s="47"/>
      <c r="B82" s="51"/>
      <c r="D82" s="45"/>
      <c r="E82" s="32"/>
      <c r="F82" s="45"/>
      <c r="G82" s="45"/>
    </row>
    <row r="83" spans="1:7" ht="16.5">
      <c r="A83" s="47"/>
      <c r="B83" s="51"/>
      <c r="D83" s="45"/>
      <c r="E83" s="32"/>
      <c r="F83" s="45"/>
      <c r="G83" s="45"/>
    </row>
    <row r="84" spans="1:7" ht="16.5">
      <c r="A84" s="47"/>
      <c r="B84" s="51"/>
      <c r="D84" s="45"/>
      <c r="E84" s="32"/>
      <c r="F84" s="45"/>
      <c r="G84" s="45"/>
    </row>
    <row r="85" spans="1:7" ht="16.5">
      <c r="A85" s="47"/>
      <c r="B85" s="51"/>
      <c r="D85" s="45"/>
      <c r="E85" s="32"/>
      <c r="F85" s="45"/>
      <c r="G85" s="45"/>
    </row>
    <row r="86" spans="1:7" ht="16.5">
      <c r="A86" s="47"/>
      <c r="B86" s="51"/>
      <c r="D86" s="45"/>
      <c r="E86" s="32"/>
      <c r="F86" s="45"/>
      <c r="G86" s="45"/>
    </row>
    <row r="87" spans="1:7" ht="16.5">
      <c r="A87" s="47"/>
      <c r="B87" s="51"/>
      <c r="D87" s="45"/>
      <c r="E87" s="32"/>
      <c r="F87" s="45"/>
      <c r="G87" s="45"/>
    </row>
    <row r="88" spans="1:7" ht="16.5">
      <c r="A88" s="47"/>
      <c r="B88" s="51"/>
      <c r="D88" s="45"/>
      <c r="E88" s="32"/>
      <c r="F88" s="45"/>
      <c r="G88" s="45"/>
    </row>
    <row r="89" spans="1:7" ht="16.5">
      <c r="A89" s="47"/>
      <c r="B89" s="51"/>
      <c r="D89" s="45"/>
      <c r="E89" s="32"/>
      <c r="F89" s="45"/>
      <c r="G89" s="45"/>
    </row>
    <row r="90" spans="1:7" ht="16.5">
      <c r="A90" s="47"/>
      <c r="B90" s="51"/>
      <c r="D90" s="45"/>
      <c r="E90" s="32"/>
      <c r="F90" s="45"/>
      <c r="G90" s="45"/>
    </row>
    <row r="91" spans="1:7" ht="16.5">
      <c r="A91" s="47"/>
      <c r="B91" s="51"/>
      <c r="D91" s="45"/>
      <c r="E91" s="32"/>
      <c r="F91" s="45"/>
      <c r="G91" s="45"/>
    </row>
    <row r="92" spans="1:7" ht="16.5">
      <c r="A92" s="47"/>
      <c r="B92" s="51"/>
      <c r="D92" s="45"/>
      <c r="E92" s="32"/>
      <c r="F92" s="45"/>
      <c r="G92" s="45"/>
    </row>
    <row r="93" spans="1:7" ht="16.5">
      <c r="A93" s="47"/>
      <c r="B93" s="51"/>
      <c r="D93" s="45"/>
      <c r="E93" s="32"/>
      <c r="F93" s="45"/>
      <c r="G93" s="45"/>
    </row>
    <row r="94" spans="1:7" ht="16.5">
      <c r="A94" s="47"/>
      <c r="B94" s="51"/>
      <c r="D94" s="45"/>
      <c r="E94" s="32"/>
      <c r="F94" s="45"/>
      <c r="G94" s="45"/>
    </row>
    <row r="95" spans="1:7" ht="16.5">
      <c r="A95" s="47"/>
      <c r="B95" s="51"/>
      <c r="D95" s="45"/>
      <c r="E95" s="32"/>
      <c r="F95" s="45"/>
      <c r="G95" s="45"/>
    </row>
    <row r="96" spans="1:7" ht="16.5">
      <c r="A96" s="47"/>
      <c r="B96" s="51"/>
      <c r="D96" s="45"/>
      <c r="E96" s="32"/>
      <c r="F96" s="45"/>
      <c r="G96" s="45"/>
    </row>
    <row r="97" spans="1:7" ht="16.5">
      <c r="A97" s="47"/>
      <c r="B97" s="51"/>
      <c r="D97" s="45"/>
      <c r="E97" s="32"/>
      <c r="F97" s="45"/>
      <c r="G97" s="45"/>
    </row>
    <row r="98" spans="1:7" ht="16.5">
      <c r="A98" s="47"/>
      <c r="B98" s="51"/>
      <c r="D98" s="45"/>
      <c r="E98" s="32"/>
      <c r="F98" s="45"/>
      <c r="G98" s="45"/>
    </row>
    <row r="99" spans="4:7" ht="16.5">
      <c r="D99" s="45"/>
      <c r="E99" s="32"/>
      <c r="F99" s="45"/>
      <c r="G99" s="45"/>
    </row>
    <row r="100" spans="4:7" ht="16.5">
      <c r="D100" s="45"/>
      <c r="E100" s="32"/>
      <c r="F100" s="45"/>
      <c r="G100" s="45"/>
    </row>
    <row r="101" spans="4:7" ht="16.5">
      <c r="D101" s="45"/>
      <c r="E101" s="32"/>
      <c r="F101" s="45"/>
      <c r="G101" s="45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8"/>
    </row>
    <row r="160" ht="15.75">
      <c r="D160" s="8"/>
    </row>
    <row r="161" ht="15.75">
      <c r="D161" s="8"/>
    </row>
    <row r="162" ht="15.75">
      <c r="D162" s="8"/>
    </row>
    <row r="163" ht="15.75">
      <c r="D163" s="8"/>
    </row>
    <row r="164" ht="15.75">
      <c r="D164" s="8"/>
    </row>
    <row r="165" ht="15.75">
      <c r="D165" s="8"/>
    </row>
    <row r="166" ht="15.75">
      <c r="D166" s="8"/>
    </row>
    <row r="167" ht="15.75">
      <c r="D167" s="8"/>
    </row>
    <row r="168" ht="15.75">
      <c r="D168" s="8"/>
    </row>
    <row r="169" ht="15.75">
      <c r="D169" s="8"/>
    </row>
  </sheetData>
  <printOptions horizontalCentered="1"/>
  <pageMargins left="0.52" right="0.75" top="0.2" bottom="0.22" header="0.2" footer="0.31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Hong Leong Secreterial Services Bhd</cp:lastModifiedBy>
  <cp:lastPrinted>2002-08-21T08:19:25Z</cp:lastPrinted>
  <dcterms:created xsi:type="dcterms:W3CDTF">1999-09-10T03:33:38Z</dcterms:created>
  <dcterms:modified xsi:type="dcterms:W3CDTF">2002-08-21T05:00:20Z</dcterms:modified>
  <cp:category/>
  <cp:version/>
  <cp:contentType/>
  <cp:contentStatus/>
</cp:coreProperties>
</file>