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15" windowHeight="4095" activeTab="1"/>
  </bookViews>
  <sheets>
    <sheet name="Consolidated Income State-klse" sheetId="1" r:id="rId1"/>
    <sheet name="Consolidated BS - klse" sheetId="2" r:id="rId2"/>
    <sheet name="Sheet6" sheetId="3" r:id="rId3"/>
    <sheet name="Sheet7" sheetId="4" r:id="rId4"/>
    <sheet name="Sheet8" sheetId="5" r:id="rId5"/>
    <sheet name="Sheet9" sheetId="6" r:id="rId6"/>
    <sheet name="Sheet10" sheetId="7" r:id="rId7"/>
    <sheet name="Sheet11" sheetId="8" r:id="rId8"/>
    <sheet name="Sheet12" sheetId="9" r:id="rId9"/>
    <sheet name="Sheet13" sheetId="10" r:id="rId10"/>
    <sheet name="Sheet14" sheetId="11" r:id="rId11"/>
    <sheet name="Sheet15" sheetId="12" r:id="rId12"/>
    <sheet name="Sheet16" sheetId="13" r:id="rId13"/>
  </sheets>
  <definedNames>
    <definedName name="_xlnm.Print_Area" localSheetId="1">'Consolidated BS - klse'!$A$1:$F$69</definedName>
    <definedName name="_xlnm.Print_Area" localSheetId="0">'Consolidated Income State-klse'!$A$66:$I$97</definedName>
  </definedNames>
  <calcPr fullCalcOnLoad="1"/>
</workbook>
</file>

<file path=xl/sharedStrings.xml><?xml version="1.0" encoding="utf-8"?>
<sst xmlns="http://schemas.openxmlformats.org/spreadsheetml/2006/main" count="211" uniqueCount="128">
  <si>
    <t xml:space="preserve">QUARTERLY REPORT ON CONSOLIDATED RESULTS </t>
  </si>
  <si>
    <t>(THE FIGURES HAVE NOT BEEN AUDITED)</t>
  </si>
  <si>
    <t>CONSOLIDATED INCOME STATEMENT</t>
  </si>
  <si>
    <t>INDIVIDUAL QUARTER</t>
  </si>
  <si>
    <t>CUMULATIVE QUARTER</t>
  </si>
  <si>
    <t xml:space="preserve">Current </t>
  </si>
  <si>
    <t>Preceding Year</t>
  </si>
  <si>
    <t>Year</t>
  </si>
  <si>
    <t>Corresponding</t>
  </si>
  <si>
    <t>1st Quarter</t>
  </si>
  <si>
    <t>Quarter</t>
  </si>
  <si>
    <t>To date</t>
  </si>
  <si>
    <t>Period</t>
  </si>
  <si>
    <t>30/09/1999</t>
  </si>
  <si>
    <t>RM'000</t>
  </si>
  <si>
    <t>1.</t>
  </si>
  <si>
    <t>(a)</t>
  </si>
  <si>
    <t>(b)</t>
  </si>
  <si>
    <t>Investment income</t>
  </si>
  <si>
    <t>(c)</t>
  </si>
  <si>
    <t>2.</t>
  </si>
  <si>
    <t xml:space="preserve">(a) </t>
  </si>
  <si>
    <t>Depreciation and amortisation</t>
  </si>
  <si>
    <t>(d)</t>
  </si>
  <si>
    <t>Exceptional items</t>
  </si>
  <si>
    <t>(e)</t>
  </si>
  <si>
    <t>(f)</t>
  </si>
  <si>
    <t>(g)</t>
  </si>
  <si>
    <t>and extraordinary items</t>
  </si>
  <si>
    <t>(h)</t>
  </si>
  <si>
    <t>(i)</t>
  </si>
  <si>
    <t>ii)  Less minority interests</t>
  </si>
  <si>
    <t>(j)</t>
  </si>
  <si>
    <t>INDIVIDUAL</t>
  </si>
  <si>
    <t>CUMULATIVE</t>
  </si>
  <si>
    <t>QUARTER</t>
  </si>
  <si>
    <t>To-date</t>
  </si>
  <si>
    <t>i)    Extraordinary items</t>
  </si>
  <si>
    <t>ii)   Less minority interests</t>
  </si>
  <si>
    <t xml:space="preserve">- 2 - </t>
  </si>
  <si>
    <t>3.</t>
  </si>
  <si>
    <t xml:space="preserve"> </t>
  </si>
  <si>
    <t>4.</t>
  </si>
  <si>
    <t>Dividend per share (sen)</t>
  </si>
  <si>
    <t>Dividend Description</t>
  </si>
  <si>
    <t>-</t>
  </si>
  <si>
    <t xml:space="preserve">AS AT END OF  </t>
  </si>
  <si>
    <t xml:space="preserve">AS AT PRECEDING   </t>
  </si>
  <si>
    <t>CURRENT QUARTER</t>
  </si>
  <si>
    <t>FINANCIAL YEAR END</t>
  </si>
  <si>
    <t>5.</t>
  </si>
  <si>
    <t>- 3 -</t>
  </si>
  <si>
    <t>CONSOLIDATED BALANCE SHEET</t>
  </si>
  <si>
    <t xml:space="preserve">UNAUDITED </t>
  </si>
  <si>
    <t>AUDITED</t>
  </si>
  <si>
    <t>AS AT</t>
  </si>
  <si>
    <t xml:space="preserve">END OF </t>
  </si>
  <si>
    <t>PRECEDING</t>
  </si>
  <si>
    <t>CURRENT</t>
  </si>
  <si>
    <t xml:space="preserve">FINANCIAL </t>
  </si>
  <si>
    <t>YEAR END</t>
  </si>
  <si>
    <t>Development Properties</t>
  </si>
  <si>
    <t>Current Assets</t>
  </si>
  <si>
    <t xml:space="preserve">    Deposits with financial institutions</t>
  </si>
  <si>
    <t>Current Liabilities</t>
  </si>
  <si>
    <t>Net Current Assets or Current Liabilities</t>
  </si>
  <si>
    <t xml:space="preserve">- 4 - </t>
  </si>
  <si>
    <t>6.</t>
  </si>
  <si>
    <t>Shareholders' Funds</t>
  </si>
  <si>
    <t xml:space="preserve">  Share Capital</t>
  </si>
  <si>
    <t xml:space="preserve">  Reserves</t>
  </si>
  <si>
    <t>7.</t>
  </si>
  <si>
    <t>Long Term Borrowings</t>
  </si>
  <si>
    <t>8.</t>
  </si>
  <si>
    <t>Other Long Term Liabilities</t>
  </si>
  <si>
    <t>9.</t>
  </si>
  <si>
    <t>Net tangible assets per share  (sen)</t>
  </si>
  <si>
    <t>30/06/2001</t>
  </si>
  <si>
    <t>Revenue</t>
  </si>
  <si>
    <t xml:space="preserve">Other income </t>
  </si>
  <si>
    <t>Profit/(loss) before  finance cost, depreciation</t>
  </si>
  <si>
    <t>and  amortisation, exceptional items, income tax,</t>
  </si>
  <si>
    <t>minority interest and extraordianry items</t>
  </si>
  <si>
    <t>Finance cost</t>
  </si>
  <si>
    <t>and  extraordinary  items</t>
  </si>
  <si>
    <t>Profit/(loss) before income tax, minority interests</t>
  </si>
  <si>
    <t>Income tax</t>
  </si>
  <si>
    <t>(k)</t>
  </si>
  <si>
    <t xml:space="preserve">(l) </t>
  </si>
  <si>
    <t>(m)</t>
  </si>
  <si>
    <t>attributable to members of the company</t>
  </si>
  <si>
    <t xml:space="preserve">Net profit/(loss)  from ordinary activities </t>
  </si>
  <si>
    <t xml:space="preserve">      members of the company</t>
  </si>
  <si>
    <t>iii)  Extraordinary items attributable  to</t>
  </si>
  <si>
    <t>the company</t>
  </si>
  <si>
    <t>i)  Profit/(loss) after income tax  before</t>
  </si>
  <si>
    <t xml:space="preserve">    deducting minority interests</t>
  </si>
  <si>
    <t xml:space="preserve">Net profit/(loss) attributable to members  of </t>
  </si>
  <si>
    <t>Pre-acquisition profit/(loss), if applicable</t>
  </si>
  <si>
    <t xml:space="preserve">    Inventories</t>
  </si>
  <si>
    <t xml:space="preserve">    Development properties</t>
  </si>
  <si>
    <t xml:space="preserve">    Trade debtors</t>
  </si>
  <si>
    <t xml:space="preserve">    Other debtors</t>
  </si>
  <si>
    <t xml:space="preserve">    Cash and bank balances</t>
  </si>
  <si>
    <t xml:space="preserve">    Short term borrowings</t>
  </si>
  <si>
    <t xml:space="preserve">    Trade creditors</t>
  </si>
  <si>
    <t xml:space="preserve">    Rental deposits</t>
  </si>
  <si>
    <t xml:space="preserve">    Other creditors and accrued liabilities</t>
  </si>
  <si>
    <t xml:space="preserve">    Provision for taxation</t>
  </si>
  <si>
    <t xml:space="preserve">     Capital reserve</t>
  </si>
  <si>
    <t xml:space="preserve">     Retained profit</t>
  </si>
  <si>
    <t>10.</t>
  </si>
  <si>
    <t>Property, Plant and Equipment</t>
  </si>
  <si>
    <t>Investment Property</t>
  </si>
  <si>
    <t>Share of profits and losses of  associated companies</t>
  </si>
  <si>
    <t xml:space="preserve">  deducting any provision for preference dividends, </t>
  </si>
  <si>
    <t xml:space="preserve">  Earnings per  share  based  on   2(m) above after</t>
  </si>
  <si>
    <t xml:space="preserve">  if any:-</t>
  </si>
  <si>
    <t xml:space="preserve">Basic (based on 99,000,000 </t>
  </si>
  <si>
    <t>ordinary shares)  (sen)</t>
  </si>
  <si>
    <t>Fully diluted (based on 99,000,000</t>
  </si>
  <si>
    <t xml:space="preserve">  Net tangible assets per share (RM)</t>
  </si>
  <si>
    <t>FOR THE FINANCIAL QUARTER ENDED 31 DECEMBER 2001</t>
  </si>
  <si>
    <t>2nd Quarter</t>
  </si>
  <si>
    <t>31/12/2001</t>
  </si>
  <si>
    <t>31/12/2000</t>
  </si>
  <si>
    <t>MALAYSIA PACIFIC LAND BERHAD</t>
  </si>
  <si>
    <t>Malaysia Pacific Land Berhad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</si>
</sst>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RM&quot;\ #,##0_);\(&quot;RM&quot;\ #,##0\)"/>
    <numFmt numFmtId="171" formatCode="&quot;RM&quot;\ #,##0_);[Red]\(&quot;RM&quot;\ #,##0\)"/>
    <numFmt numFmtId="172" formatCode="&quot;RM&quot;\ #,##0.00_);\(&quot;RM&quot;\ #,##0.00\)"/>
    <numFmt numFmtId="173" formatCode="&quot;RM&quot;\ #,##0.00_);[Red]\(&quot;RM&quot;\ #,##0.00\)"/>
    <numFmt numFmtId="174" formatCode="_(&quot;RM&quot;\ * #,##0_);_(&quot;RM&quot;\ * \(#,##0\);_(&quot;RM&quot;\ * &quot;-&quot;_);_(@_)"/>
    <numFmt numFmtId="175" formatCode="_(&quot;RM&quot;\ * #,##0.00_);_(&quot;RM&quot;\ * \(#,##0.00\);_(&quot;RM&quot;\ * &quot;-&quot;??_);_(@_)"/>
    <numFmt numFmtId="176" formatCode="_(* #,##0.0_);_(* \(#,##0.0\);_(* &quot;-&quot;??_);_(@_)"/>
    <numFmt numFmtId="177" formatCode="_(* #,##0_);_(* \(#,##0\);_(* &quot;-&quot;??_);_(@_)"/>
    <numFmt numFmtId="178" formatCode="_(* #,##0.000_);_(* \(#,##0.000\);_(* &quot;-&quot;??_);_(@_)"/>
    <numFmt numFmtId="179" formatCode="_(* #,##0.0000_);_(* \(#,##0.0000\);_(* &quot;-&quot;??_);_(@_)"/>
    <numFmt numFmtId="180" formatCode="_(* #,##0.00000_);_(* \(#,##0.00000\);_(* &quot;-&quot;??_);_(@_)"/>
    <numFmt numFmtId="181" formatCode="_(* #,##0.000000_);_(* \(#,##0.000000\);_(* &quot;-&quot;??_);_(@_)"/>
    <numFmt numFmtId="182" formatCode="_(* #,##0.0000000_);_(* \(#,##0.0000000\);_(* &quot;-&quot;??_);_(@_)"/>
  </numFmts>
  <fonts count="3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b/>
      <sz val="12.5"/>
      <name val="Times New Roman"/>
      <family val="1"/>
    </font>
    <font>
      <sz val="14"/>
      <name val="Times New Roman"/>
      <family val="1"/>
    </font>
    <font>
      <sz val="12.5"/>
      <name val="Times New Roman"/>
      <family val="1"/>
    </font>
    <font>
      <sz val="12.5"/>
      <name val="Arial"/>
      <family val="0"/>
    </font>
    <font>
      <b/>
      <sz val="13.5"/>
      <name val="Times New Roman"/>
      <family val="1"/>
    </font>
    <font>
      <b/>
      <sz val="12"/>
      <color indexed="8"/>
      <name val="Times New Roman"/>
      <family val="1"/>
    </font>
    <font>
      <sz val="12"/>
      <color indexed="33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177" fontId="4" fillId="0" borderId="0" xfId="15" applyNumberFormat="1" applyFont="1" applyAlignment="1">
      <alignment/>
    </xf>
    <xf numFmtId="177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177" fontId="4" fillId="0" borderId="0" xfId="15" applyNumberFormat="1" applyFont="1" applyAlignment="1">
      <alignment horizontal="centerContinuous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 quotePrefix="1">
      <alignment horizontal="centerContinuous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177" fontId="0" fillId="0" borderId="0" xfId="15" applyNumberFormat="1" applyAlignment="1">
      <alignment/>
    </xf>
    <xf numFmtId="177" fontId="12" fillId="0" borderId="0" xfId="15" applyNumberFormat="1" applyFont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 quotePrefix="1">
      <alignment horizontal="left"/>
    </xf>
    <xf numFmtId="0" fontId="13" fillId="0" borderId="0" xfId="0" applyFont="1" applyAlignment="1">
      <alignment/>
    </xf>
    <xf numFmtId="0" fontId="5" fillId="0" borderId="0" xfId="0" applyFont="1" applyBorder="1" applyAlignment="1" quotePrefix="1">
      <alignment horizontal="left"/>
    </xf>
    <xf numFmtId="0" fontId="14" fillId="0" borderId="0" xfId="0" applyFont="1" applyAlignment="1">
      <alignment/>
    </xf>
    <xf numFmtId="177" fontId="15" fillId="0" borderId="0" xfId="15" applyNumberFormat="1" applyFont="1" applyBorder="1" applyAlignment="1">
      <alignment/>
    </xf>
    <xf numFmtId="0" fontId="15" fillId="0" borderId="0" xfId="0" applyFont="1" applyBorder="1" applyAlignment="1">
      <alignment/>
    </xf>
    <xf numFmtId="177" fontId="15" fillId="0" borderId="1" xfId="15" applyNumberFormat="1" applyFont="1" applyBorder="1" applyAlignment="1">
      <alignment/>
    </xf>
    <xf numFmtId="0" fontId="15" fillId="0" borderId="0" xfId="0" applyFont="1" applyAlignment="1">
      <alignment/>
    </xf>
    <xf numFmtId="177" fontId="15" fillId="0" borderId="2" xfId="15" applyNumberFormat="1" applyFont="1" applyBorder="1" applyAlignment="1">
      <alignment/>
    </xf>
    <xf numFmtId="177" fontId="15" fillId="0" borderId="3" xfId="15" applyNumberFormat="1" applyFont="1" applyBorder="1" applyAlignment="1">
      <alignment/>
    </xf>
    <xf numFmtId="177" fontId="15" fillId="0" borderId="4" xfId="15" applyNumberFormat="1" applyFont="1" applyBorder="1" applyAlignment="1">
      <alignment/>
    </xf>
    <xf numFmtId="177" fontId="15" fillId="0" borderId="5" xfId="15" applyNumberFormat="1" applyFont="1" applyBorder="1" applyAlignment="1">
      <alignment/>
    </xf>
    <xf numFmtId="177" fontId="15" fillId="0" borderId="0" xfId="15" applyNumberFormat="1" applyFont="1" applyBorder="1" applyAlignment="1">
      <alignment horizontal="centerContinuous"/>
    </xf>
    <xf numFmtId="0" fontId="15" fillId="0" borderId="0" xfId="0" applyFont="1" applyBorder="1" applyAlignment="1">
      <alignment horizontal="centerContinuous"/>
    </xf>
    <xf numFmtId="0" fontId="13" fillId="0" borderId="0" xfId="0" applyFont="1" applyBorder="1" applyAlignment="1" quotePrefix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177" fontId="13" fillId="0" borderId="0" xfId="0" applyNumberFormat="1" applyFont="1" applyBorder="1" applyAlignment="1">
      <alignment horizontal="center"/>
    </xf>
    <xf numFmtId="177" fontId="15" fillId="0" borderId="6" xfId="15" applyNumberFormat="1" applyFont="1" applyBorder="1" applyAlignment="1">
      <alignment/>
    </xf>
    <xf numFmtId="177" fontId="13" fillId="0" borderId="0" xfId="15" applyNumberFormat="1" applyFont="1" applyBorder="1" applyAlignment="1">
      <alignment/>
    </xf>
    <xf numFmtId="177" fontId="15" fillId="0" borderId="0" xfId="15" applyNumberFormat="1" applyFont="1" applyAlignment="1">
      <alignment/>
    </xf>
    <xf numFmtId="0" fontId="13" fillId="0" borderId="0" xfId="0" applyFont="1" applyAlignment="1" quotePrefix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 quotePrefix="1">
      <alignment horizontal="left"/>
    </xf>
    <xf numFmtId="0" fontId="15" fillId="0" borderId="0" xfId="0" applyFont="1" applyAlignment="1" quotePrefix="1">
      <alignment horizontal="left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 quotePrefix="1">
      <alignment horizontal="centerContinuous"/>
    </xf>
    <xf numFmtId="0" fontId="13" fillId="0" borderId="0" xfId="0" applyFont="1" applyAlignment="1">
      <alignment horizontal="centerContinuous"/>
    </xf>
    <xf numFmtId="0" fontId="13" fillId="0" borderId="0" xfId="0" applyFont="1" applyAlignment="1">
      <alignment horizontal="left"/>
    </xf>
    <xf numFmtId="0" fontId="16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5" fillId="0" borderId="0" xfId="0" applyFont="1" applyBorder="1" applyAlignment="1" quotePrefix="1">
      <alignment horizontal="left"/>
    </xf>
    <xf numFmtId="0" fontId="1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7" fillId="0" borderId="0" xfId="0" applyFont="1" applyAlignment="1" quotePrefix="1">
      <alignment horizontal="left"/>
    </xf>
    <xf numFmtId="177" fontId="15" fillId="0" borderId="7" xfId="15" applyNumberFormat="1" applyFont="1" applyBorder="1" applyAlignment="1">
      <alignment/>
    </xf>
    <xf numFmtId="0" fontId="9" fillId="0" borderId="2" xfId="0" applyFont="1" applyBorder="1" applyAlignment="1">
      <alignment horizontal="center"/>
    </xf>
    <xf numFmtId="0" fontId="8" fillId="0" borderId="0" xfId="0" applyFont="1" applyAlignment="1" quotePrefix="1">
      <alignment horizontal="centerContinuous"/>
    </xf>
    <xf numFmtId="0" fontId="19" fillId="0" borderId="0" xfId="0" applyFont="1" applyAlignment="1">
      <alignment/>
    </xf>
    <xf numFmtId="0" fontId="18" fillId="0" borderId="0" xfId="0" applyFont="1" applyAlignment="1" quotePrefix="1">
      <alignment horizontal="left"/>
    </xf>
    <xf numFmtId="0" fontId="18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9" fillId="0" borderId="5" xfId="0" applyFont="1" applyBorder="1" applyAlignment="1" quotePrefix="1">
      <alignment horizontal="center"/>
    </xf>
    <xf numFmtId="177" fontId="9" fillId="0" borderId="5" xfId="15" applyNumberFormat="1" applyFont="1" applyBorder="1" applyAlignment="1" quotePrefix="1">
      <alignment horizontal="center"/>
    </xf>
    <xf numFmtId="0" fontId="9" fillId="0" borderId="2" xfId="0" applyFont="1" applyBorder="1" applyAlignment="1" quotePrefix="1">
      <alignment horizontal="center"/>
    </xf>
    <xf numFmtId="177" fontId="9" fillId="0" borderId="2" xfId="15" applyNumberFormat="1" applyFont="1" applyBorder="1" applyAlignment="1">
      <alignment horizontal="center"/>
    </xf>
    <xf numFmtId="177" fontId="9" fillId="0" borderId="2" xfId="15" applyNumberFormat="1" applyFont="1" applyBorder="1" applyAlignment="1" quotePrefix="1">
      <alignment horizontal="center"/>
    </xf>
    <xf numFmtId="0" fontId="9" fillId="0" borderId="3" xfId="0" applyFont="1" applyBorder="1" applyAlignment="1" quotePrefix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177" fontId="22" fillId="0" borderId="0" xfId="15" applyNumberFormat="1" applyFont="1" applyAlignment="1">
      <alignment horizontal="center"/>
    </xf>
    <xf numFmtId="177" fontId="9" fillId="0" borderId="3" xfId="15" applyNumberFormat="1" applyFont="1" applyBorder="1" applyAlignment="1" quotePrefix="1">
      <alignment horizontal="center"/>
    </xf>
    <xf numFmtId="0" fontId="15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Continuous"/>
    </xf>
    <xf numFmtId="0" fontId="25" fillId="0" borderId="0" xfId="0" applyFont="1" applyAlignment="1">
      <alignment horizontal="centerContinuous"/>
    </xf>
    <xf numFmtId="177" fontId="25" fillId="0" borderId="0" xfId="15" applyNumberFormat="1" applyFont="1" applyAlignment="1">
      <alignment horizontal="centerContinuous"/>
    </xf>
    <xf numFmtId="0" fontId="26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177" fontId="27" fillId="0" borderId="0" xfId="15" applyNumberFormat="1" applyFont="1" applyAlignment="1">
      <alignment horizontal="centerContinuous"/>
    </xf>
    <xf numFmtId="0" fontId="26" fillId="0" borderId="0" xfId="0" applyFont="1" applyAlignment="1" quotePrefix="1">
      <alignment horizontal="centerContinuous"/>
    </xf>
    <xf numFmtId="0" fontId="18" fillId="0" borderId="0" xfId="0" applyFont="1" applyAlignment="1">
      <alignment horizontal="centerContinuous"/>
    </xf>
    <xf numFmtId="0" fontId="27" fillId="0" borderId="0" xfId="0" applyFont="1" applyAlignment="1">
      <alignment/>
    </xf>
    <xf numFmtId="177" fontId="27" fillId="0" borderId="0" xfId="15" applyNumberFormat="1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177" fontId="18" fillId="0" borderId="0" xfId="15" applyNumberFormat="1" applyFont="1" applyAlignment="1">
      <alignment horizontal="centerContinuous"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8" xfId="0" applyFont="1" applyBorder="1" applyAlignment="1">
      <alignment horizontal="centerContinuous"/>
    </xf>
    <xf numFmtId="0" fontId="26" fillId="0" borderId="9" xfId="0" applyFont="1" applyBorder="1" applyAlignment="1" quotePrefix="1">
      <alignment horizontal="centerContinuous"/>
    </xf>
    <xf numFmtId="0" fontId="26" fillId="0" borderId="8" xfId="0" applyFont="1" applyBorder="1" applyAlignment="1">
      <alignment horizontal="centerContinuous"/>
    </xf>
    <xf numFmtId="177" fontId="28" fillId="0" borderId="9" xfId="15" applyNumberFormat="1" applyFont="1" applyBorder="1" applyAlignment="1">
      <alignment horizontal="centerContinuous"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5" xfId="0" applyFont="1" applyBorder="1" applyAlignment="1" quotePrefix="1">
      <alignment horizontal="center"/>
    </xf>
    <xf numFmtId="0" fontId="29" fillId="0" borderId="5" xfId="0" applyFont="1" applyBorder="1" applyAlignment="1">
      <alignment horizontal="center"/>
    </xf>
    <xf numFmtId="177" fontId="29" fillId="0" borderId="5" xfId="15" applyNumberFormat="1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177" fontId="29" fillId="0" borderId="2" xfId="15" applyNumberFormat="1" applyFont="1" applyBorder="1" applyAlignment="1">
      <alignment horizontal="center"/>
    </xf>
    <xf numFmtId="0" fontId="29" fillId="0" borderId="2" xfId="0" applyFont="1" applyBorder="1" applyAlignment="1" quotePrefix="1">
      <alignment horizontal="center"/>
    </xf>
    <xf numFmtId="177" fontId="29" fillId="0" borderId="3" xfId="15" applyNumberFormat="1" applyFont="1" applyBorder="1" applyAlignment="1" quotePrefix="1">
      <alignment horizontal="center"/>
    </xf>
    <xf numFmtId="0" fontId="29" fillId="0" borderId="0" xfId="0" applyFont="1" applyBorder="1" applyAlignment="1">
      <alignment horizontal="center"/>
    </xf>
    <xf numFmtId="177" fontId="29" fillId="0" borderId="0" xfId="15" applyNumberFormat="1" applyFont="1" applyBorder="1" applyAlignment="1">
      <alignment horizontal="center"/>
    </xf>
    <xf numFmtId="0" fontId="18" fillId="0" borderId="0" xfId="0" applyFont="1" applyAlignment="1" quotePrefix="1">
      <alignment horizontal="center"/>
    </xf>
    <xf numFmtId="177" fontId="27" fillId="0" borderId="5" xfId="15" applyNumberFormat="1" applyFont="1" applyBorder="1" applyAlignment="1">
      <alignment/>
    </xf>
    <xf numFmtId="177" fontId="27" fillId="0" borderId="5" xfId="15" applyNumberFormat="1" applyFont="1" applyBorder="1" applyAlignment="1" quotePrefix="1">
      <alignment horizontal="center"/>
    </xf>
    <xf numFmtId="177" fontId="27" fillId="0" borderId="2" xfId="15" applyNumberFormat="1" applyFont="1" applyBorder="1" applyAlignment="1">
      <alignment/>
    </xf>
    <xf numFmtId="177" fontId="27" fillId="0" borderId="2" xfId="15" applyNumberFormat="1" applyFont="1" applyBorder="1" applyAlignment="1" quotePrefix="1">
      <alignment horizontal="center"/>
    </xf>
    <xf numFmtId="0" fontId="18" fillId="0" borderId="0" xfId="0" applyFont="1" applyAlignment="1" quotePrefix="1">
      <alignment horizontal="left"/>
    </xf>
    <xf numFmtId="0" fontId="27" fillId="0" borderId="0" xfId="0" applyFont="1" applyAlignment="1" quotePrefix="1">
      <alignment horizontal="left"/>
    </xf>
    <xf numFmtId="0" fontId="18" fillId="0" borderId="0" xfId="0" applyFont="1" applyAlignment="1">
      <alignment horizontal="left"/>
    </xf>
    <xf numFmtId="0" fontId="26" fillId="0" borderId="2" xfId="0" applyFont="1" applyBorder="1" applyAlignment="1" quotePrefix="1">
      <alignment horizontal="centerContinuous"/>
    </xf>
    <xf numFmtId="0" fontId="26" fillId="0" borderId="2" xfId="0" applyFont="1" applyBorder="1" applyAlignment="1">
      <alignment horizontal="centerContinuous"/>
    </xf>
    <xf numFmtId="177" fontId="28" fillId="0" borderId="2" xfId="15" applyNumberFormat="1" applyFont="1" applyBorder="1" applyAlignment="1">
      <alignment horizontal="centerContinuous"/>
    </xf>
    <xf numFmtId="0" fontId="26" fillId="0" borderId="2" xfId="0" applyFont="1" applyBorder="1" applyAlignment="1">
      <alignment horizontal="centerContinuous"/>
    </xf>
    <xf numFmtId="0" fontId="31" fillId="0" borderId="2" xfId="0" applyFont="1" applyBorder="1" applyAlignment="1">
      <alignment horizontal="centerContinuous"/>
    </xf>
    <xf numFmtId="0" fontId="29" fillId="0" borderId="0" xfId="0" applyFont="1" applyAlignment="1" quotePrefix="1">
      <alignment horizontal="centerContinuous"/>
    </xf>
    <xf numFmtId="0" fontId="29" fillId="0" borderId="0" xfId="0" applyFont="1" applyAlignment="1">
      <alignment horizontal="centerContinuous"/>
    </xf>
    <xf numFmtId="0" fontId="30" fillId="0" borderId="0" xfId="0" applyFont="1" applyBorder="1" applyAlignment="1">
      <alignment horizontal="centerContinuous"/>
    </xf>
    <xf numFmtId="0" fontId="30" fillId="0" borderId="0" xfId="0" applyFont="1" applyBorder="1" applyAlignment="1">
      <alignment/>
    </xf>
    <xf numFmtId="177" fontId="27" fillId="0" borderId="3" xfId="15" applyNumberFormat="1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0" fontId="27" fillId="0" borderId="0" xfId="0" applyFont="1" applyBorder="1" applyAlignment="1">
      <alignment/>
    </xf>
    <xf numFmtId="177" fontId="27" fillId="0" borderId="0" xfId="15" applyNumberFormat="1" applyFont="1" applyBorder="1" applyAlignment="1">
      <alignment/>
    </xf>
    <xf numFmtId="0" fontId="26" fillId="0" borderId="0" xfId="0" applyFont="1" applyBorder="1" applyAlignment="1">
      <alignment horizontal="left"/>
    </xf>
    <xf numFmtId="0" fontId="32" fillId="0" borderId="0" xfId="0" applyFont="1" applyBorder="1" applyAlignment="1" quotePrefix="1">
      <alignment horizontal="centerContinuous"/>
    </xf>
    <xf numFmtId="0" fontId="18" fillId="0" borderId="0" xfId="0" applyFont="1" applyBorder="1" applyAlignment="1">
      <alignment horizontal="centerContinuous"/>
    </xf>
    <xf numFmtId="0" fontId="18" fillId="0" borderId="0" xfId="0" applyFont="1" applyBorder="1" applyAlignment="1" quotePrefix="1">
      <alignment horizontal="centerContinuous"/>
    </xf>
    <xf numFmtId="0" fontId="27" fillId="0" borderId="0" xfId="0" applyFont="1" applyBorder="1" applyAlignment="1">
      <alignment horizontal="centerContinuous"/>
    </xf>
    <xf numFmtId="177" fontId="27" fillId="0" borderId="0" xfId="15" applyNumberFormat="1" applyFont="1" applyBorder="1" applyAlignment="1">
      <alignment horizontal="centerContinuous"/>
    </xf>
    <xf numFmtId="176" fontId="27" fillId="0" borderId="2" xfId="15" applyNumberFormat="1" applyFont="1" applyBorder="1" applyAlignment="1">
      <alignment/>
    </xf>
    <xf numFmtId="43" fontId="27" fillId="0" borderId="2" xfId="15" applyNumberFormat="1" applyFont="1" applyBorder="1" applyAlignment="1">
      <alignment/>
    </xf>
    <xf numFmtId="178" fontId="27" fillId="0" borderId="2" xfId="15" applyNumberFormat="1" applyFont="1" applyBorder="1" applyAlignment="1">
      <alignment/>
    </xf>
    <xf numFmtId="0" fontId="26" fillId="0" borderId="2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177" fontId="28" fillId="0" borderId="2" xfId="15" applyNumberFormat="1" applyFont="1" applyBorder="1" applyAlignment="1">
      <alignment/>
    </xf>
    <xf numFmtId="43" fontId="26" fillId="0" borderId="2" xfId="15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28" fillId="0" borderId="0" xfId="0" applyFont="1" applyBorder="1" applyAlignment="1">
      <alignment/>
    </xf>
    <xf numFmtId="177" fontId="27" fillId="0" borderId="8" xfId="15" applyNumberFormat="1" applyFont="1" applyBorder="1" applyAlignment="1">
      <alignment horizontal="centerContinuous"/>
    </xf>
    <xf numFmtId="177" fontId="27" fillId="0" borderId="10" xfId="15" applyNumberFormat="1" applyFont="1" applyBorder="1" applyAlignment="1" quotePrefix="1">
      <alignment horizontal="centerContinuous"/>
    </xf>
    <xf numFmtId="43" fontId="28" fillId="0" borderId="10" xfId="15" applyFont="1" applyBorder="1" applyAlignment="1">
      <alignment horizontal="centerContinuous"/>
    </xf>
    <xf numFmtId="177" fontId="27" fillId="0" borderId="9" xfId="15" applyNumberFormat="1" applyFont="1" applyBorder="1" applyAlignment="1" quotePrefix="1">
      <alignment horizontal="centerContinuous"/>
    </xf>
    <xf numFmtId="0" fontId="26" fillId="0" borderId="0" xfId="0" applyFont="1" applyAlignment="1" quotePrefix="1">
      <alignment horizontal="left"/>
    </xf>
    <xf numFmtId="43" fontId="26" fillId="0" borderId="11" xfId="15" applyFont="1" applyBorder="1" applyAlignment="1">
      <alignment horizontal="center"/>
    </xf>
    <xf numFmtId="43" fontId="26" fillId="0" borderId="1" xfId="15" applyFont="1" applyBorder="1" applyAlignment="1">
      <alignment horizontal="center"/>
    </xf>
    <xf numFmtId="43" fontId="28" fillId="0" borderId="1" xfId="15" applyFont="1" applyBorder="1" applyAlignment="1">
      <alignment/>
    </xf>
    <xf numFmtId="43" fontId="18" fillId="0" borderId="1" xfId="15" applyFont="1" applyBorder="1" applyAlignment="1">
      <alignment horizontal="center"/>
    </xf>
    <xf numFmtId="177" fontId="28" fillId="0" borderId="12" xfId="15" applyNumberFormat="1" applyFont="1" applyBorder="1" applyAlignment="1">
      <alignment/>
    </xf>
    <xf numFmtId="43" fontId="26" fillId="0" borderId="0" xfId="15" applyFont="1" applyBorder="1" applyAlignment="1">
      <alignment horizontal="center"/>
    </xf>
    <xf numFmtId="43" fontId="28" fillId="0" borderId="0" xfId="15" applyFont="1" applyBorder="1" applyAlignment="1">
      <alignment/>
    </xf>
    <xf numFmtId="43" fontId="18" fillId="0" borderId="0" xfId="15" applyFont="1" applyBorder="1" applyAlignment="1">
      <alignment horizontal="center"/>
    </xf>
    <xf numFmtId="177" fontId="28" fillId="0" borderId="0" xfId="15" applyNumberFormat="1" applyFont="1" applyBorder="1" applyAlignment="1">
      <alignment/>
    </xf>
    <xf numFmtId="0" fontId="29" fillId="0" borderId="9" xfId="0" applyFont="1" applyBorder="1" applyAlignment="1">
      <alignment horizontal="centerContinuous"/>
    </xf>
    <xf numFmtId="0" fontId="26" fillId="0" borderId="11" xfId="0" applyFont="1" applyBorder="1" applyAlignment="1" quotePrefix="1">
      <alignment horizontal="centerContinuous"/>
    </xf>
    <xf numFmtId="0" fontId="29" fillId="0" borderId="12" xfId="0" applyFont="1" applyBorder="1" applyAlignment="1">
      <alignment horizontal="centerContinuous"/>
    </xf>
    <xf numFmtId="0" fontId="26" fillId="0" borderId="11" xfId="0" applyFont="1" applyBorder="1" applyAlignment="1">
      <alignment horizontal="centerContinuous"/>
    </xf>
    <xf numFmtId="177" fontId="28" fillId="0" borderId="12" xfId="15" applyNumberFormat="1" applyFont="1" applyBorder="1" applyAlignment="1">
      <alignment horizontal="centerContinuous"/>
    </xf>
    <xf numFmtId="0" fontId="33" fillId="0" borderId="0" xfId="0" applyFont="1" applyAlignment="1">
      <alignment/>
    </xf>
    <xf numFmtId="0" fontId="26" fillId="0" borderId="8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177" fontId="26" fillId="0" borderId="9" xfId="15" applyNumberFormat="1" applyFont="1" applyBorder="1" applyAlignment="1">
      <alignment/>
    </xf>
    <xf numFmtId="0" fontId="26" fillId="0" borderId="11" xfId="0" applyFont="1" applyBorder="1" applyAlignment="1">
      <alignment/>
    </xf>
    <xf numFmtId="43" fontId="27" fillId="0" borderId="12" xfId="15" applyFont="1" applyBorder="1" applyAlignment="1">
      <alignment/>
    </xf>
    <xf numFmtId="0" fontId="27" fillId="0" borderId="0" xfId="0" applyFont="1" applyAlignment="1">
      <alignment/>
    </xf>
    <xf numFmtId="0" fontId="18" fillId="0" borderId="11" xfId="0" applyFont="1" applyBorder="1" applyAlignment="1">
      <alignment/>
    </xf>
    <xf numFmtId="0" fontId="18" fillId="0" borderId="0" xfId="0" applyFont="1" applyBorder="1" applyAlignment="1" quotePrefix="1">
      <alignment horizontal="center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26" fillId="0" borderId="0" xfId="0" applyFont="1" applyAlignment="1">
      <alignment horizontal="center"/>
    </xf>
    <xf numFmtId="177" fontId="33" fillId="0" borderId="0" xfId="15" applyNumberFormat="1" applyFont="1" applyAlignment="1">
      <alignment/>
    </xf>
    <xf numFmtId="0" fontId="18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5"/>
  <sheetViews>
    <sheetView workbookViewId="0" topLeftCell="A65">
      <selection activeCell="A69" sqref="A69:IV69"/>
    </sheetView>
  </sheetViews>
  <sheetFormatPr defaultColWidth="9.140625" defaultRowHeight="12.75"/>
  <cols>
    <col min="1" max="1" width="3.28125" style="6" customWidth="1"/>
    <col min="2" max="2" width="5.140625" style="6" customWidth="1"/>
    <col min="3" max="3" width="47.140625" style="4" customWidth="1"/>
    <col min="4" max="4" width="5.140625" style="1" customWidth="1"/>
    <col min="5" max="5" width="13.7109375" style="1" customWidth="1"/>
    <col min="6" max="6" width="13.8515625" style="1" customWidth="1"/>
    <col min="7" max="7" width="1.8515625" style="1" customWidth="1"/>
    <col min="8" max="8" width="14.28125" style="1" customWidth="1"/>
    <col min="9" max="9" width="13.8515625" style="9" customWidth="1"/>
    <col min="10" max="16384" width="9.140625" style="1" customWidth="1"/>
  </cols>
  <sheetData>
    <row r="1" spans="1:9" ht="18.75" customHeight="1">
      <c r="A1" s="90" t="s">
        <v>126</v>
      </c>
      <c r="B1" s="90"/>
      <c r="C1" s="90"/>
      <c r="D1" s="90"/>
      <c r="E1" s="90"/>
      <c r="F1" s="90"/>
      <c r="G1" s="90"/>
      <c r="H1" s="90"/>
      <c r="I1" s="90"/>
    </row>
    <row r="2" spans="1:9" s="34" customFormat="1" ht="18.75">
      <c r="A2" s="91" t="s">
        <v>0</v>
      </c>
      <c r="B2" s="91"/>
      <c r="C2" s="91"/>
      <c r="D2" s="92"/>
      <c r="E2" s="92"/>
      <c r="F2" s="92"/>
      <c r="G2" s="92"/>
      <c r="H2" s="92"/>
      <c r="I2" s="93"/>
    </row>
    <row r="3" spans="1:9" s="34" customFormat="1" ht="18.75">
      <c r="A3" s="91" t="s">
        <v>122</v>
      </c>
      <c r="B3" s="91"/>
      <c r="C3" s="91"/>
      <c r="D3" s="92"/>
      <c r="E3" s="92"/>
      <c r="F3" s="92"/>
      <c r="G3" s="92"/>
      <c r="H3" s="92"/>
      <c r="I3" s="93"/>
    </row>
    <row r="4" spans="1:9" s="20" customFormat="1" ht="15.75">
      <c r="A4" s="94" t="s">
        <v>1</v>
      </c>
      <c r="B4" s="95"/>
      <c r="C4" s="95"/>
      <c r="D4" s="96"/>
      <c r="E4" s="96"/>
      <c r="F4" s="96"/>
      <c r="G4" s="96"/>
      <c r="H4" s="96"/>
      <c r="I4" s="97"/>
    </row>
    <row r="5" spans="1:9" ht="18.75" customHeight="1">
      <c r="A5" s="98"/>
      <c r="B5" s="99"/>
      <c r="C5" s="99"/>
      <c r="D5" s="96"/>
      <c r="E5" s="96"/>
      <c r="F5" s="96"/>
      <c r="G5" s="96"/>
      <c r="H5" s="100"/>
      <c r="I5" s="101"/>
    </row>
    <row r="6" spans="1:9" s="2" customFormat="1" ht="15" customHeight="1">
      <c r="A6" s="74" t="s">
        <v>2</v>
      </c>
      <c r="B6" s="102"/>
      <c r="C6" s="103"/>
      <c r="D6" s="104"/>
      <c r="E6" s="105"/>
      <c r="F6" s="105"/>
      <c r="G6" s="104"/>
      <c r="H6" s="95"/>
      <c r="I6" s="106"/>
    </row>
    <row r="7" spans="1:9" s="3" customFormat="1" ht="15">
      <c r="A7" s="107"/>
      <c r="B7" s="107"/>
      <c r="C7" s="108"/>
      <c r="D7" s="109"/>
      <c r="E7" s="110" t="s">
        <v>3</v>
      </c>
      <c r="F7" s="111"/>
      <c r="G7" s="109"/>
      <c r="H7" s="112" t="s">
        <v>4</v>
      </c>
      <c r="I7" s="113"/>
    </row>
    <row r="8" spans="1:9" s="21" customFormat="1" ht="12.75">
      <c r="A8" s="114"/>
      <c r="B8" s="114"/>
      <c r="C8" s="115"/>
      <c r="D8" s="116"/>
      <c r="E8" s="117" t="s">
        <v>5</v>
      </c>
      <c r="F8" s="118" t="s">
        <v>6</v>
      </c>
      <c r="G8" s="116"/>
      <c r="H8" s="117" t="s">
        <v>5</v>
      </c>
      <c r="I8" s="119" t="s">
        <v>6</v>
      </c>
    </row>
    <row r="9" spans="1:9" s="21" customFormat="1" ht="12.75">
      <c r="A9" s="114"/>
      <c r="B9" s="114"/>
      <c r="C9" s="115"/>
      <c r="D9" s="116"/>
      <c r="E9" s="120" t="s">
        <v>7</v>
      </c>
      <c r="F9" s="120" t="s">
        <v>8</v>
      </c>
      <c r="G9" s="116"/>
      <c r="H9" s="120" t="s">
        <v>7</v>
      </c>
      <c r="I9" s="121" t="s">
        <v>8</v>
      </c>
    </row>
    <row r="10" spans="1:9" s="21" customFormat="1" ht="12.75">
      <c r="A10" s="114"/>
      <c r="B10" s="114"/>
      <c r="C10" s="115"/>
      <c r="D10" s="116"/>
      <c r="E10" s="122" t="s">
        <v>123</v>
      </c>
      <c r="F10" s="120" t="s">
        <v>10</v>
      </c>
      <c r="G10" s="116"/>
      <c r="H10" s="122" t="s">
        <v>11</v>
      </c>
      <c r="I10" s="121" t="s">
        <v>12</v>
      </c>
    </row>
    <row r="11" spans="1:9" s="21" customFormat="1" ht="14.25" customHeight="1">
      <c r="A11" s="114"/>
      <c r="B11" s="114"/>
      <c r="C11" s="115"/>
      <c r="D11" s="116"/>
      <c r="E11" s="123" t="s">
        <v>124</v>
      </c>
      <c r="F11" s="123" t="s">
        <v>125</v>
      </c>
      <c r="G11" s="116"/>
      <c r="H11" s="123" t="s">
        <v>124</v>
      </c>
      <c r="I11" s="123" t="s">
        <v>125</v>
      </c>
    </row>
    <row r="12" spans="1:9" s="21" customFormat="1" ht="15.75" customHeight="1">
      <c r="A12" s="114"/>
      <c r="B12" s="114"/>
      <c r="C12" s="115"/>
      <c r="D12" s="116"/>
      <c r="E12" s="124" t="s">
        <v>14</v>
      </c>
      <c r="F12" s="124" t="s">
        <v>14</v>
      </c>
      <c r="G12" s="116"/>
      <c r="H12" s="124" t="s">
        <v>14</v>
      </c>
      <c r="I12" s="125" t="s">
        <v>14</v>
      </c>
    </row>
    <row r="13" spans="1:9" ht="8.25" customHeight="1">
      <c r="A13" s="102"/>
      <c r="B13" s="102"/>
      <c r="C13" s="103"/>
      <c r="D13" s="100"/>
      <c r="E13" s="114"/>
      <c r="F13" s="114"/>
      <c r="G13" s="100"/>
      <c r="H13" s="114"/>
      <c r="I13" s="101"/>
    </row>
    <row r="14" spans="1:9" ht="21.75" customHeight="1">
      <c r="A14" s="126" t="s">
        <v>15</v>
      </c>
      <c r="B14" s="102" t="s">
        <v>16</v>
      </c>
      <c r="C14" s="103" t="s">
        <v>78</v>
      </c>
      <c r="D14" s="100"/>
      <c r="E14" s="127">
        <v>5410</v>
      </c>
      <c r="F14" s="128">
        <v>6217</v>
      </c>
      <c r="G14" s="101"/>
      <c r="H14" s="127">
        <v>11783</v>
      </c>
      <c r="I14" s="128">
        <v>13741</v>
      </c>
    </row>
    <row r="15" spans="1:9" ht="7.5" customHeight="1">
      <c r="A15" s="126"/>
      <c r="B15" s="102"/>
      <c r="C15" s="103"/>
      <c r="D15" s="100"/>
      <c r="E15" s="129"/>
      <c r="F15" s="129"/>
      <c r="G15" s="101"/>
      <c r="H15" s="129"/>
      <c r="I15" s="129"/>
    </row>
    <row r="16" spans="1:9" ht="15.75">
      <c r="A16" s="102"/>
      <c r="B16" s="102" t="s">
        <v>17</v>
      </c>
      <c r="C16" s="103" t="s">
        <v>18</v>
      </c>
      <c r="D16" s="100"/>
      <c r="E16" s="129">
        <v>0</v>
      </c>
      <c r="F16" s="130">
        <v>0</v>
      </c>
      <c r="G16" s="101"/>
      <c r="H16" s="129">
        <f>+E16</f>
        <v>0</v>
      </c>
      <c r="I16" s="130">
        <v>0</v>
      </c>
    </row>
    <row r="17" spans="1:9" ht="8.25" customHeight="1">
      <c r="A17" s="102"/>
      <c r="B17" s="102"/>
      <c r="C17" s="103"/>
      <c r="D17" s="100"/>
      <c r="E17" s="129"/>
      <c r="F17" s="129"/>
      <c r="G17" s="101"/>
      <c r="H17" s="129"/>
      <c r="I17" s="129"/>
    </row>
    <row r="18" spans="1:9" ht="15.75">
      <c r="A18" s="102"/>
      <c r="B18" s="126" t="s">
        <v>19</v>
      </c>
      <c r="C18" s="131" t="s">
        <v>79</v>
      </c>
      <c r="D18" s="132"/>
      <c r="E18" s="129">
        <v>79</v>
      </c>
      <c r="F18" s="130">
        <v>29</v>
      </c>
      <c r="G18" s="101"/>
      <c r="H18" s="129">
        <f>124+79</f>
        <v>203</v>
      </c>
      <c r="I18" s="130">
        <v>135</v>
      </c>
    </row>
    <row r="19" spans="1:9" ht="7.5" customHeight="1">
      <c r="A19" s="102"/>
      <c r="B19" s="102"/>
      <c r="C19" s="103"/>
      <c r="D19" s="100"/>
      <c r="E19" s="129"/>
      <c r="F19" s="129"/>
      <c r="G19" s="101"/>
      <c r="H19" s="129"/>
      <c r="I19" s="129"/>
    </row>
    <row r="20" spans="1:9" ht="15.75">
      <c r="A20" s="126" t="s">
        <v>20</v>
      </c>
      <c r="B20" s="102" t="s">
        <v>21</v>
      </c>
      <c r="C20" s="131" t="s">
        <v>80</v>
      </c>
      <c r="D20" s="100"/>
      <c r="E20" s="129"/>
      <c r="F20" s="129"/>
      <c r="G20" s="101"/>
      <c r="H20" s="129"/>
      <c r="I20" s="129"/>
    </row>
    <row r="21" spans="1:9" ht="15.75">
      <c r="A21" s="126"/>
      <c r="B21" s="102"/>
      <c r="C21" s="133" t="s">
        <v>81</v>
      </c>
      <c r="D21" s="100"/>
      <c r="E21" s="129"/>
      <c r="F21" s="129"/>
      <c r="G21" s="101"/>
      <c r="H21" s="129"/>
      <c r="I21" s="129"/>
    </row>
    <row r="22" spans="1:9" ht="15.75">
      <c r="A22" s="126"/>
      <c r="B22" s="102"/>
      <c r="C22" s="133" t="s">
        <v>82</v>
      </c>
      <c r="D22" s="100"/>
      <c r="E22" s="129">
        <v>1826</v>
      </c>
      <c r="F22" s="130">
        <v>2135</v>
      </c>
      <c r="G22" s="101"/>
      <c r="H22" s="129">
        <v>4298</v>
      </c>
      <c r="I22" s="130">
        <v>4985</v>
      </c>
    </row>
    <row r="23" spans="1:9" ht="7.5" customHeight="1">
      <c r="A23" s="102"/>
      <c r="B23" s="102"/>
      <c r="C23" s="131"/>
      <c r="D23" s="100"/>
      <c r="E23" s="129"/>
      <c r="F23" s="129"/>
      <c r="G23" s="101"/>
      <c r="H23" s="129"/>
      <c r="I23" s="129"/>
    </row>
    <row r="24" spans="1:9" ht="15.75">
      <c r="A24" s="102"/>
      <c r="B24" s="102" t="s">
        <v>17</v>
      </c>
      <c r="C24" s="103" t="s">
        <v>83</v>
      </c>
      <c r="D24" s="100"/>
      <c r="E24" s="129">
        <v>75</v>
      </c>
      <c r="F24" s="130">
        <v>51</v>
      </c>
      <c r="G24" s="101"/>
      <c r="H24" s="129">
        <v>155</v>
      </c>
      <c r="I24" s="130">
        <v>118</v>
      </c>
    </row>
    <row r="25" spans="1:9" ht="8.25" customHeight="1">
      <c r="A25" s="102"/>
      <c r="B25" s="102"/>
      <c r="C25" s="103"/>
      <c r="D25" s="100"/>
      <c r="E25" s="129"/>
      <c r="F25" s="129"/>
      <c r="G25" s="101"/>
      <c r="H25" s="129"/>
      <c r="I25" s="129"/>
    </row>
    <row r="26" spans="1:9" ht="15.75">
      <c r="A26" s="102"/>
      <c r="B26" s="126" t="s">
        <v>19</v>
      </c>
      <c r="C26" s="103" t="s">
        <v>22</v>
      </c>
      <c r="D26" s="100"/>
      <c r="E26" s="129">
        <f>19+3+146+46</f>
        <v>214</v>
      </c>
      <c r="F26" s="130">
        <v>231</v>
      </c>
      <c r="G26" s="101"/>
      <c r="H26" s="129">
        <f>214+214</f>
        <v>428</v>
      </c>
      <c r="I26" s="130">
        <v>461</v>
      </c>
    </row>
    <row r="27" spans="1:9" ht="9" customHeight="1">
      <c r="A27" s="102"/>
      <c r="B27" s="126"/>
      <c r="C27" s="103"/>
      <c r="D27" s="100"/>
      <c r="E27" s="129"/>
      <c r="F27" s="129"/>
      <c r="G27" s="101"/>
      <c r="H27" s="129"/>
      <c r="I27" s="129"/>
    </row>
    <row r="28" spans="1:9" ht="15.75">
      <c r="A28" s="102"/>
      <c r="B28" s="102" t="s">
        <v>23</v>
      </c>
      <c r="C28" s="131" t="s">
        <v>24</v>
      </c>
      <c r="D28" s="100"/>
      <c r="E28" s="129">
        <v>0</v>
      </c>
      <c r="F28" s="130">
        <v>0</v>
      </c>
      <c r="G28" s="101"/>
      <c r="H28" s="129">
        <v>0</v>
      </c>
      <c r="I28" s="130">
        <v>0</v>
      </c>
    </row>
    <row r="29" spans="1:9" ht="9" customHeight="1">
      <c r="A29" s="102"/>
      <c r="B29" s="102"/>
      <c r="C29" s="131"/>
      <c r="D29" s="100"/>
      <c r="E29" s="129"/>
      <c r="F29" s="129"/>
      <c r="G29" s="101"/>
      <c r="H29" s="129"/>
      <c r="I29" s="129"/>
    </row>
    <row r="30" spans="1:9" ht="15.75">
      <c r="A30" s="102"/>
      <c r="B30" s="102" t="s">
        <v>25</v>
      </c>
      <c r="C30" s="133" t="s">
        <v>85</v>
      </c>
      <c r="D30" s="100"/>
      <c r="E30" s="129"/>
      <c r="F30" s="129"/>
      <c r="G30" s="101"/>
      <c r="H30" s="129"/>
      <c r="I30" s="129"/>
    </row>
    <row r="31" spans="1:9" ht="15.75">
      <c r="A31" s="102"/>
      <c r="B31" s="102"/>
      <c r="C31" s="74" t="s">
        <v>84</v>
      </c>
      <c r="D31" s="100"/>
      <c r="E31" s="130">
        <f>+E22-E24-E26</f>
        <v>1537</v>
      </c>
      <c r="F31" s="130">
        <f>+F22-F24-F26</f>
        <v>1853</v>
      </c>
      <c r="G31" s="101"/>
      <c r="H31" s="130">
        <f>+H22-H24-H26</f>
        <v>3715</v>
      </c>
      <c r="I31" s="130">
        <f>+I22-I24-I26</f>
        <v>4406</v>
      </c>
    </row>
    <row r="32" spans="1:9" ht="8.25" customHeight="1">
      <c r="A32" s="102"/>
      <c r="B32" s="102"/>
      <c r="C32" s="133"/>
      <c r="D32" s="100"/>
      <c r="E32" s="129"/>
      <c r="F32" s="129"/>
      <c r="G32" s="101"/>
      <c r="H32" s="129"/>
      <c r="I32" s="129"/>
    </row>
    <row r="33" spans="1:9" ht="15.75">
      <c r="A33" s="102"/>
      <c r="B33" s="102" t="s">
        <v>26</v>
      </c>
      <c r="C33" s="131" t="s">
        <v>114</v>
      </c>
      <c r="D33" s="100"/>
      <c r="E33" s="129">
        <v>0</v>
      </c>
      <c r="F33" s="130">
        <v>0</v>
      </c>
      <c r="G33" s="101"/>
      <c r="H33" s="129">
        <v>0</v>
      </c>
      <c r="I33" s="130">
        <v>0</v>
      </c>
    </row>
    <row r="34" spans="1:9" ht="8.25" customHeight="1">
      <c r="A34" s="102"/>
      <c r="B34" s="102"/>
      <c r="C34" s="103"/>
      <c r="D34" s="100"/>
      <c r="E34" s="129"/>
      <c r="F34" s="129"/>
      <c r="G34" s="101"/>
      <c r="H34" s="129"/>
      <c r="I34" s="130"/>
    </row>
    <row r="35" spans="1:9" ht="15.75">
      <c r="A35" s="102"/>
      <c r="B35" s="102" t="s">
        <v>27</v>
      </c>
      <c r="C35" s="131" t="s">
        <v>85</v>
      </c>
      <c r="D35" s="100"/>
      <c r="E35" s="129"/>
      <c r="F35" s="129"/>
      <c r="G35" s="101"/>
      <c r="H35" s="129"/>
      <c r="I35" s="129"/>
    </row>
    <row r="36" spans="1:9" s="72" customFormat="1" ht="15.75">
      <c r="A36" s="105"/>
      <c r="B36" s="105"/>
      <c r="C36" s="73" t="s">
        <v>28</v>
      </c>
      <c r="D36" s="100"/>
      <c r="E36" s="129">
        <f>+E31</f>
        <v>1537</v>
      </c>
      <c r="F36" s="129">
        <f>+F31</f>
        <v>1853</v>
      </c>
      <c r="G36" s="101"/>
      <c r="H36" s="129">
        <f>+H31</f>
        <v>3715</v>
      </c>
      <c r="I36" s="129">
        <f>+I31</f>
        <v>4406</v>
      </c>
    </row>
    <row r="37" spans="1:9" ht="9" customHeight="1">
      <c r="A37" s="102"/>
      <c r="B37" s="102"/>
      <c r="C37" s="103"/>
      <c r="D37" s="100"/>
      <c r="E37" s="129"/>
      <c r="F37" s="129"/>
      <c r="G37" s="101"/>
      <c r="H37" s="129"/>
      <c r="I37" s="129"/>
    </row>
    <row r="38" spans="1:9" ht="15.75">
      <c r="A38" s="102"/>
      <c r="B38" s="126" t="s">
        <v>29</v>
      </c>
      <c r="C38" s="103" t="s">
        <v>86</v>
      </c>
      <c r="D38" s="100"/>
      <c r="E38" s="129">
        <v>-631</v>
      </c>
      <c r="F38" s="130">
        <v>-898</v>
      </c>
      <c r="G38" s="101"/>
      <c r="H38" s="130">
        <v>-1582</v>
      </c>
      <c r="I38" s="130">
        <v>-2003</v>
      </c>
    </row>
    <row r="39" spans="1:9" ht="9" customHeight="1">
      <c r="A39" s="102"/>
      <c r="B39" s="126"/>
      <c r="C39" s="103"/>
      <c r="D39" s="100"/>
      <c r="E39" s="129"/>
      <c r="F39" s="129"/>
      <c r="G39" s="101"/>
      <c r="H39" s="129"/>
      <c r="I39" s="129"/>
    </row>
    <row r="40" spans="1:9" ht="15.75">
      <c r="A40" s="102"/>
      <c r="B40" s="126" t="s">
        <v>30</v>
      </c>
      <c r="C40" s="131" t="s">
        <v>95</v>
      </c>
      <c r="D40" s="100"/>
      <c r="E40" s="129"/>
      <c r="F40" s="129"/>
      <c r="G40" s="101"/>
      <c r="H40" s="129"/>
      <c r="I40" s="129"/>
    </row>
    <row r="41" spans="1:9" s="72" customFormat="1" ht="15.75">
      <c r="A41" s="105"/>
      <c r="B41" s="105"/>
      <c r="C41" s="73" t="s">
        <v>96</v>
      </c>
      <c r="D41" s="100"/>
      <c r="E41" s="129">
        <f>+E36+E38</f>
        <v>906</v>
      </c>
      <c r="F41" s="129">
        <f>+F36+F38</f>
        <v>955</v>
      </c>
      <c r="G41" s="101"/>
      <c r="H41" s="129">
        <f>+H36+H38</f>
        <v>2133</v>
      </c>
      <c r="I41" s="129">
        <f>+I36+I38</f>
        <v>2403</v>
      </c>
    </row>
    <row r="42" spans="1:9" ht="15.75">
      <c r="A42" s="102"/>
      <c r="B42" s="102"/>
      <c r="C42" s="131" t="s">
        <v>31</v>
      </c>
      <c r="D42" s="100"/>
      <c r="E42" s="129">
        <v>0</v>
      </c>
      <c r="F42" s="130">
        <v>0</v>
      </c>
      <c r="G42" s="101"/>
      <c r="H42" s="129">
        <v>0</v>
      </c>
      <c r="I42" s="130">
        <v>0</v>
      </c>
    </row>
    <row r="43" spans="1:9" ht="8.25" customHeight="1">
      <c r="A43" s="102"/>
      <c r="B43" s="102"/>
      <c r="C43" s="131"/>
      <c r="D43" s="100"/>
      <c r="E43" s="129"/>
      <c r="F43" s="130"/>
      <c r="G43" s="101"/>
      <c r="H43" s="129"/>
      <c r="I43" s="130"/>
    </row>
    <row r="44" spans="1:9" ht="15.75">
      <c r="A44" s="102"/>
      <c r="B44" s="102" t="s">
        <v>32</v>
      </c>
      <c r="C44" s="133" t="s">
        <v>98</v>
      </c>
      <c r="D44" s="100"/>
      <c r="E44" s="129">
        <v>0</v>
      </c>
      <c r="F44" s="130">
        <v>0</v>
      </c>
      <c r="G44" s="101"/>
      <c r="H44" s="129">
        <v>0</v>
      </c>
      <c r="I44" s="130">
        <v>0</v>
      </c>
    </row>
    <row r="45" spans="1:9" ht="9" customHeight="1">
      <c r="A45" s="102"/>
      <c r="B45" s="102"/>
      <c r="C45" s="131"/>
      <c r="D45" s="100"/>
      <c r="E45" s="129"/>
      <c r="F45" s="129"/>
      <c r="G45" s="101"/>
      <c r="H45" s="129"/>
      <c r="I45" s="129"/>
    </row>
    <row r="46" spans="1:9" ht="15.75">
      <c r="A46" s="102"/>
      <c r="B46" s="102" t="s">
        <v>87</v>
      </c>
      <c r="C46" s="74" t="s">
        <v>91</v>
      </c>
      <c r="D46" s="100"/>
      <c r="E46" s="129"/>
      <c r="F46" s="129"/>
      <c r="G46" s="101"/>
      <c r="H46" s="129"/>
      <c r="I46" s="129"/>
    </row>
    <row r="47" spans="1:9" s="72" customFormat="1" ht="15.75">
      <c r="A47" s="105"/>
      <c r="B47" s="105"/>
      <c r="C47" s="73" t="s">
        <v>90</v>
      </c>
      <c r="D47" s="100"/>
      <c r="E47" s="129">
        <f>+E41</f>
        <v>906</v>
      </c>
      <c r="F47" s="129">
        <f>+F41</f>
        <v>955</v>
      </c>
      <c r="G47" s="101"/>
      <c r="H47" s="129">
        <f>+H41</f>
        <v>2133</v>
      </c>
      <c r="I47" s="129">
        <f>+I41</f>
        <v>2403</v>
      </c>
    </row>
    <row r="48" spans="1:9" ht="8.25" customHeight="1">
      <c r="A48" s="102"/>
      <c r="B48" s="102"/>
      <c r="C48" s="133"/>
      <c r="D48" s="100"/>
      <c r="E48" s="129"/>
      <c r="F48" s="129"/>
      <c r="G48" s="101"/>
      <c r="H48" s="129"/>
      <c r="I48" s="129"/>
    </row>
    <row r="49" spans="1:9" s="3" customFormat="1" ht="15" customHeight="1" hidden="1">
      <c r="A49" s="107"/>
      <c r="B49" s="107"/>
      <c r="C49" s="108"/>
      <c r="D49" s="109"/>
      <c r="E49" s="134" t="s">
        <v>33</v>
      </c>
      <c r="F49" s="134"/>
      <c r="G49" s="109"/>
      <c r="H49" s="135" t="s">
        <v>34</v>
      </c>
      <c r="I49" s="136"/>
    </row>
    <row r="50" spans="1:9" s="3" customFormat="1" ht="15" customHeight="1" hidden="1">
      <c r="A50" s="107"/>
      <c r="B50" s="107"/>
      <c r="C50" s="108"/>
      <c r="D50" s="109"/>
      <c r="E50" s="137" t="s">
        <v>35</v>
      </c>
      <c r="F50" s="138"/>
      <c r="G50" s="109"/>
      <c r="H50" s="137" t="s">
        <v>35</v>
      </c>
      <c r="I50" s="136"/>
    </row>
    <row r="51" spans="1:9" s="21" customFormat="1" ht="12.75" customHeight="1" hidden="1">
      <c r="A51" s="114"/>
      <c r="B51" s="114"/>
      <c r="C51" s="115"/>
      <c r="D51" s="116"/>
      <c r="E51" s="122" t="s">
        <v>5</v>
      </c>
      <c r="F51" s="120" t="s">
        <v>6</v>
      </c>
      <c r="G51" s="116"/>
      <c r="H51" s="122" t="s">
        <v>5</v>
      </c>
      <c r="I51" s="121" t="s">
        <v>6</v>
      </c>
    </row>
    <row r="52" spans="1:9" s="21" customFormat="1" ht="12.75" customHeight="1" hidden="1">
      <c r="A52" s="114"/>
      <c r="B52" s="114"/>
      <c r="C52" s="115"/>
      <c r="D52" s="116"/>
      <c r="E52" s="120" t="s">
        <v>7</v>
      </c>
      <c r="F52" s="120" t="s">
        <v>8</v>
      </c>
      <c r="G52" s="116"/>
      <c r="H52" s="120" t="s">
        <v>7</v>
      </c>
      <c r="I52" s="121" t="s">
        <v>8</v>
      </c>
    </row>
    <row r="53" spans="1:9" s="21" customFormat="1" ht="10.5" customHeight="1" hidden="1">
      <c r="A53" s="114"/>
      <c r="B53" s="114"/>
      <c r="C53" s="115"/>
      <c r="D53" s="116"/>
      <c r="E53" s="120" t="s">
        <v>9</v>
      </c>
      <c r="F53" s="120" t="s">
        <v>10</v>
      </c>
      <c r="G53" s="116"/>
      <c r="H53" s="120" t="s">
        <v>36</v>
      </c>
      <c r="I53" s="121" t="s">
        <v>12</v>
      </c>
    </row>
    <row r="54" spans="1:9" s="21" customFormat="1" ht="17.25" customHeight="1" hidden="1">
      <c r="A54" s="114"/>
      <c r="B54" s="114"/>
      <c r="C54" s="115"/>
      <c r="D54" s="116"/>
      <c r="E54" s="120" t="s">
        <v>13</v>
      </c>
      <c r="F54" s="120" t="s">
        <v>13</v>
      </c>
      <c r="G54" s="116"/>
      <c r="H54" s="120" t="s">
        <v>13</v>
      </c>
      <c r="I54" s="121" t="s">
        <v>13</v>
      </c>
    </row>
    <row r="55" spans="1:10" s="21" customFormat="1" ht="15" customHeight="1" hidden="1">
      <c r="A55" s="139"/>
      <c r="B55" s="140"/>
      <c r="C55" s="140"/>
      <c r="D55" s="141"/>
      <c r="E55" s="120" t="s">
        <v>14</v>
      </c>
      <c r="F55" s="120" t="s">
        <v>14</v>
      </c>
      <c r="G55" s="142"/>
      <c r="H55" s="120" t="s">
        <v>14</v>
      </c>
      <c r="I55" s="121" t="s">
        <v>14</v>
      </c>
      <c r="J55" s="27"/>
    </row>
    <row r="56" spans="1:9" ht="15.75">
      <c r="A56" s="102"/>
      <c r="B56" s="102" t="s">
        <v>88</v>
      </c>
      <c r="C56" s="131" t="s">
        <v>37</v>
      </c>
      <c r="D56" s="100"/>
      <c r="E56" s="129">
        <v>0</v>
      </c>
      <c r="F56" s="130">
        <v>0</v>
      </c>
      <c r="G56" s="101"/>
      <c r="H56" s="129">
        <v>0</v>
      </c>
      <c r="I56" s="130">
        <v>0</v>
      </c>
    </row>
    <row r="57" spans="1:9" ht="15.75">
      <c r="A57" s="102"/>
      <c r="B57" s="102"/>
      <c r="C57" s="131" t="s">
        <v>38</v>
      </c>
      <c r="D57" s="100"/>
      <c r="E57" s="129">
        <v>0</v>
      </c>
      <c r="F57" s="130">
        <v>0</v>
      </c>
      <c r="G57" s="101"/>
      <c r="H57" s="129">
        <v>0</v>
      </c>
      <c r="I57" s="130">
        <v>0</v>
      </c>
    </row>
    <row r="58" spans="1:9" ht="15.75">
      <c r="A58" s="102"/>
      <c r="B58" s="102"/>
      <c r="C58" s="131" t="s">
        <v>93</v>
      </c>
      <c r="D58" s="100"/>
      <c r="E58" s="129"/>
      <c r="F58" s="130"/>
      <c r="G58" s="101"/>
      <c r="H58" s="129"/>
      <c r="I58" s="129"/>
    </row>
    <row r="59" spans="1:9" ht="15.75">
      <c r="A59" s="102"/>
      <c r="B59" s="102"/>
      <c r="C59" s="131" t="s">
        <v>92</v>
      </c>
      <c r="D59" s="100"/>
      <c r="E59" s="129">
        <v>0</v>
      </c>
      <c r="F59" s="130">
        <v>0</v>
      </c>
      <c r="G59" s="101"/>
      <c r="H59" s="129">
        <v>0</v>
      </c>
      <c r="I59" s="130">
        <v>0</v>
      </c>
    </row>
    <row r="60" spans="1:9" ht="8.25" customHeight="1">
      <c r="A60" s="102"/>
      <c r="B60" s="102"/>
      <c r="C60" s="131"/>
      <c r="D60" s="100"/>
      <c r="E60" s="129"/>
      <c r="F60" s="129"/>
      <c r="G60" s="101"/>
      <c r="H60" s="129"/>
      <c r="I60" s="129"/>
    </row>
    <row r="61" spans="1:9" ht="15.75">
      <c r="A61" s="102"/>
      <c r="B61" s="102" t="s">
        <v>89</v>
      </c>
      <c r="C61" s="133" t="s">
        <v>97</v>
      </c>
      <c r="D61" s="100"/>
      <c r="E61" s="129"/>
      <c r="F61" s="129"/>
      <c r="G61" s="101"/>
      <c r="H61" s="129"/>
      <c r="I61" s="129"/>
    </row>
    <row r="62" spans="1:9" s="72" customFormat="1" ht="16.5" customHeight="1">
      <c r="A62" s="105"/>
      <c r="B62" s="105"/>
      <c r="C62" s="74" t="s">
        <v>94</v>
      </c>
      <c r="D62" s="100"/>
      <c r="E62" s="129">
        <f>+E47</f>
        <v>906</v>
      </c>
      <c r="F62" s="129">
        <f>+F47</f>
        <v>955</v>
      </c>
      <c r="G62" s="101"/>
      <c r="H62" s="129">
        <f>+H47</f>
        <v>2133</v>
      </c>
      <c r="I62" s="129">
        <f>+I47</f>
        <v>2403</v>
      </c>
    </row>
    <row r="63" spans="1:9" ht="12.75" customHeight="1">
      <c r="A63" s="102"/>
      <c r="B63" s="102"/>
      <c r="C63" s="131"/>
      <c r="D63" s="100"/>
      <c r="E63" s="143"/>
      <c r="F63" s="143"/>
      <c r="G63" s="101"/>
      <c r="H63" s="143"/>
      <c r="I63" s="143"/>
    </row>
    <row r="64" spans="1:9" s="26" customFormat="1" ht="12" customHeight="1">
      <c r="A64" s="144"/>
      <c r="B64" s="144"/>
      <c r="C64" s="145"/>
      <c r="D64" s="146"/>
      <c r="E64" s="147"/>
      <c r="F64" s="147"/>
      <c r="G64" s="147"/>
      <c r="H64" s="147"/>
      <c r="I64" s="147"/>
    </row>
    <row r="65" spans="1:9" s="26" customFormat="1" ht="12" customHeight="1">
      <c r="A65" s="144"/>
      <c r="B65" s="144"/>
      <c r="C65" s="145"/>
      <c r="D65" s="146"/>
      <c r="E65" s="147"/>
      <c r="F65" s="147"/>
      <c r="G65" s="147"/>
      <c r="H65" s="147"/>
      <c r="I65" s="147"/>
    </row>
    <row r="66" spans="1:9" s="26" customFormat="1" ht="12" customHeight="1">
      <c r="A66" s="148"/>
      <c r="B66" s="144"/>
      <c r="C66" s="145"/>
      <c r="D66" s="146"/>
      <c r="E66" s="147"/>
      <c r="F66" s="147"/>
      <c r="G66" s="147"/>
      <c r="H66" s="147"/>
      <c r="I66" s="147"/>
    </row>
    <row r="67" spans="1:9" s="26" customFormat="1" ht="20.25" customHeight="1">
      <c r="A67" s="149" t="s">
        <v>39</v>
      </c>
      <c r="B67" s="150"/>
      <c r="C67" s="151"/>
      <c r="D67" s="152"/>
      <c r="E67" s="153"/>
      <c r="F67" s="153"/>
      <c r="G67" s="153"/>
      <c r="H67" s="153"/>
      <c r="I67" s="153"/>
    </row>
    <row r="68" spans="1:9" s="26" customFormat="1" ht="12.75" customHeight="1">
      <c r="A68" s="151"/>
      <c r="B68" s="150"/>
      <c r="C68" s="151"/>
      <c r="D68" s="152"/>
      <c r="E68" s="153"/>
      <c r="F68" s="153"/>
      <c r="G68" s="153"/>
      <c r="H68" s="153"/>
      <c r="I68" s="153"/>
    </row>
    <row r="69" spans="1:9" s="26" customFormat="1" ht="12.75" customHeight="1">
      <c r="A69" s="199" t="s">
        <v>127</v>
      </c>
      <c r="B69" s="150"/>
      <c r="C69" s="151"/>
      <c r="D69" s="152"/>
      <c r="E69" s="153"/>
      <c r="F69" s="153"/>
      <c r="G69" s="153"/>
      <c r="H69" s="153"/>
      <c r="I69" s="153"/>
    </row>
    <row r="70" spans="1:9" s="26" customFormat="1" ht="12.75" customHeight="1">
      <c r="A70" s="144"/>
      <c r="B70" s="144"/>
      <c r="C70" s="145"/>
      <c r="D70" s="146"/>
      <c r="E70" s="147"/>
      <c r="F70" s="147"/>
      <c r="G70" s="147"/>
      <c r="H70" s="147"/>
      <c r="I70" s="147"/>
    </row>
    <row r="71" spans="1:9" s="3" customFormat="1" ht="15">
      <c r="A71" s="107"/>
      <c r="B71" s="107"/>
      <c r="C71" s="108"/>
      <c r="D71" s="109"/>
      <c r="E71" s="110" t="s">
        <v>3</v>
      </c>
      <c r="F71" s="111"/>
      <c r="G71" s="109"/>
      <c r="H71" s="112" t="s">
        <v>4</v>
      </c>
      <c r="I71" s="113"/>
    </row>
    <row r="72" spans="1:9" s="21" customFormat="1" ht="12.75">
      <c r="A72" s="114"/>
      <c r="B72" s="114"/>
      <c r="C72" s="115"/>
      <c r="D72" s="116"/>
      <c r="E72" s="117" t="s">
        <v>5</v>
      </c>
      <c r="F72" s="118" t="s">
        <v>6</v>
      </c>
      <c r="G72" s="116"/>
      <c r="H72" s="117" t="s">
        <v>5</v>
      </c>
      <c r="I72" s="119" t="s">
        <v>6</v>
      </c>
    </row>
    <row r="73" spans="1:9" s="21" customFormat="1" ht="12.75">
      <c r="A73" s="114"/>
      <c r="B73" s="114"/>
      <c r="C73" s="115"/>
      <c r="D73" s="116"/>
      <c r="E73" s="120" t="s">
        <v>7</v>
      </c>
      <c r="F73" s="120" t="s">
        <v>8</v>
      </c>
      <c r="G73" s="116"/>
      <c r="H73" s="120" t="s">
        <v>7</v>
      </c>
      <c r="I73" s="121" t="s">
        <v>8</v>
      </c>
    </row>
    <row r="74" spans="1:9" s="21" customFormat="1" ht="12.75">
      <c r="A74" s="114"/>
      <c r="B74" s="114"/>
      <c r="C74" s="115"/>
      <c r="D74" s="116"/>
      <c r="E74" s="122" t="s">
        <v>123</v>
      </c>
      <c r="F74" s="120" t="s">
        <v>10</v>
      </c>
      <c r="G74" s="116"/>
      <c r="H74" s="122" t="s">
        <v>11</v>
      </c>
      <c r="I74" s="121" t="s">
        <v>12</v>
      </c>
    </row>
    <row r="75" spans="1:9" s="21" customFormat="1" ht="14.25" customHeight="1">
      <c r="A75" s="114"/>
      <c r="B75" s="114"/>
      <c r="C75" s="115"/>
      <c r="D75" s="116"/>
      <c r="E75" s="123" t="s">
        <v>124</v>
      </c>
      <c r="F75" s="123" t="s">
        <v>125</v>
      </c>
      <c r="G75" s="116"/>
      <c r="H75" s="123" t="s">
        <v>124</v>
      </c>
      <c r="I75" s="123" t="s">
        <v>125</v>
      </c>
    </row>
    <row r="76" spans="1:9" s="21" customFormat="1" ht="15.75" customHeight="1">
      <c r="A76" s="114"/>
      <c r="B76" s="114"/>
      <c r="C76" s="115"/>
      <c r="D76" s="116"/>
      <c r="E76" s="124" t="s">
        <v>14</v>
      </c>
      <c r="F76" s="124" t="s">
        <v>14</v>
      </c>
      <c r="G76" s="116"/>
      <c r="H76" s="124" t="s">
        <v>14</v>
      </c>
      <c r="I76" s="125" t="s">
        <v>14</v>
      </c>
    </row>
    <row r="77" spans="1:9" s="26" customFormat="1" ht="12.75" customHeight="1">
      <c r="A77" s="144"/>
      <c r="B77" s="144"/>
      <c r="C77" s="145"/>
      <c r="D77" s="146"/>
      <c r="E77" s="147"/>
      <c r="F77" s="147"/>
      <c r="G77" s="147"/>
      <c r="H77" s="147"/>
      <c r="I77" s="147"/>
    </row>
    <row r="78" spans="1:9" ht="15.75">
      <c r="A78" s="126" t="s">
        <v>40</v>
      </c>
      <c r="B78" s="131" t="s">
        <v>116</v>
      </c>
      <c r="C78" s="103"/>
      <c r="D78" s="100"/>
      <c r="E78" s="127"/>
      <c r="F78" s="127"/>
      <c r="G78" s="101"/>
      <c r="H78" s="127"/>
      <c r="I78" s="127"/>
    </row>
    <row r="79" spans="1:9" ht="15.75">
      <c r="A79" s="102"/>
      <c r="B79" s="133" t="s">
        <v>115</v>
      </c>
      <c r="C79" s="103"/>
      <c r="D79" s="100"/>
      <c r="E79" s="129"/>
      <c r="F79" s="129"/>
      <c r="G79" s="101"/>
      <c r="H79" s="129"/>
      <c r="I79" s="129"/>
    </row>
    <row r="80" spans="1:9" ht="15.75">
      <c r="A80" s="102"/>
      <c r="B80" s="131" t="s">
        <v>117</v>
      </c>
      <c r="C80" s="103"/>
      <c r="D80" s="100"/>
      <c r="E80" s="129"/>
      <c r="F80" s="129"/>
      <c r="G80" s="101"/>
      <c r="H80" s="129"/>
      <c r="I80" s="154"/>
    </row>
    <row r="81" spans="1:9" ht="8.25" customHeight="1">
      <c r="A81" s="102"/>
      <c r="B81" s="102"/>
      <c r="C81" s="131"/>
      <c r="D81" s="100"/>
      <c r="E81" s="129"/>
      <c r="F81" s="129"/>
      <c r="G81" s="101"/>
      <c r="H81" s="129"/>
      <c r="I81" s="154"/>
    </row>
    <row r="82" spans="1:9" ht="15" customHeight="1">
      <c r="A82" s="102"/>
      <c r="B82" s="102" t="s">
        <v>16</v>
      </c>
      <c r="C82" s="133" t="s">
        <v>118</v>
      </c>
      <c r="D82" s="102"/>
      <c r="E82" s="155">
        <f>+E62/99000*100</f>
        <v>0.9151515151515152</v>
      </c>
      <c r="F82" s="155">
        <f>+F62/99000*100</f>
        <v>0.9646464646464646</v>
      </c>
      <c r="G82" s="101"/>
      <c r="H82" s="155">
        <f>+H62/99000*100</f>
        <v>2.1545454545454543</v>
      </c>
      <c r="I82" s="155">
        <f>+I62/99000*100</f>
        <v>2.4272727272727272</v>
      </c>
    </row>
    <row r="83" spans="1:9" ht="15" customHeight="1">
      <c r="A83" s="102"/>
      <c r="B83" s="102"/>
      <c r="C83" s="133" t="s">
        <v>119</v>
      </c>
      <c r="D83" s="102"/>
      <c r="E83" s="156"/>
      <c r="F83" s="129"/>
      <c r="G83" s="101"/>
      <c r="H83" s="129"/>
      <c r="I83" s="154"/>
    </row>
    <row r="84" spans="1:9" ht="15" customHeight="1">
      <c r="A84" s="102"/>
      <c r="B84" s="126" t="s">
        <v>17</v>
      </c>
      <c r="C84" s="133" t="s">
        <v>120</v>
      </c>
      <c r="D84" s="102"/>
      <c r="E84" s="130">
        <v>0</v>
      </c>
      <c r="F84" s="130">
        <v>0</v>
      </c>
      <c r="G84" s="101"/>
      <c r="H84" s="130">
        <v>0</v>
      </c>
      <c r="I84" s="130">
        <v>0</v>
      </c>
    </row>
    <row r="85" spans="1:9" ht="14.25" customHeight="1">
      <c r="A85" s="102"/>
      <c r="B85" s="102"/>
      <c r="C85" s="131" t="s">
        <v>119</v>
      </c>
      <c r="D85" s="102"/>
      <c r="E85" s="129"/>
      <c r="F85" s="129"/>
      <c r="G85" s="101"/>
      <c r="H85" s="129"/>
      <c r="I85" s="129"/>
    </row>
    <row r="86" spans="1:9" s="3" customFormat="1" ht="14.25" customHeight="1">
      <c r="A86" s="107"/>
      <c r="B86" s="107"/>
      <c r="C86" s="108" t="s">
        <v>41</v>
      </c>
      <c r="D86" s="109"/>
      <c r="E86" s="157"/>
      <c r="F86" s="157"/>
      <c r="G86" s="109"/>
      <c r="H86" s="158"/>
      <c r="I86" s="159"/>
    </row>
    <row r="87" spans="1:9" s="3" customFormat="1" ht="15.75">
      <c r="A87" s="126" t="s">
        <v>42</v>
      </c>
      <c r="B87" s="102" t="s">
        <v>16</v>
      </c>
      <c r="C87" s="104" t="s">
        <v>43</v>
      </c>
      <c r="D87" s="109"/>
      <c r="E87" s="160">
        <v>0</v>
      </c>
      <c r="F87" s="130">
        <v>0</v>
      </c>
      <c r="G87" s="109"/>
      <c r="H87" s="160">
        <v>0</v>
      </c>
      <c r="I87" s="130">
        <v>0</v>
      </c>
    </row>
    <row r="88" spans="1:9" s="3" customFormat="1" ht="8.25" customHeight="1">
      <c r="A88" s="126"/>
      <c r="B88" s="102"/>
      <c r="C88" s="104"/>
      <c r="D88" s="109"/>
      <c r="E88" s="157"/>
      <c r="F88" s="157"/>
      <c r="G88" s="109"/>
      <c r="H88" s="161"/>
      <c r="I88" s="159"/>
    </row>
    <row r="89" spans="1:11" s="3" customFormat="1" ht="17.25" customHeight="1">
      <c r="A89" s="126"/>
      <c r="B89" s="126" t="s">
        <v>17</v>
      </c>
      <c r="C89" s="73" t="s">
        <v>44</v>
      </c>
      <c r="D89" s="162"/>
      <c r="E89" s="163" t="s">
        <v>45</v>
      </c>
      <c r="F89" s="164"/>
      <c r="G89" s="165"/>
      <c r="H89" s="164"/>
      <c r="I89" s="166"/>
      <c r="J89" s="65"/>
      <c r="K89" s="65"/>
    </row>
    <row r="90" spans="1:11" s="3" customFormat="1" ht="6.75" customHeight="1">
      <c r="A90" s="126"/>
      <c r="B90" s="102"/>
      <c r="C90" s="167"/>
      <c r="D90" s="162"/>
      <c r="E90" s="168"/>
      <c r="F90" s="169"/>
      <c r="G90" s="170"/>
      <c r="H90" s="171"/>
      <c r="I90" s="172"/>
      <c r="J90" s="65"/>
      <c r="K90" s="65"/>
    </row>
    <row r="91" spans="1:11" s="3" customFormat="1" ht="10.5" customHeight="1">
      <c r="A91" s="126"/>
      <c r="B91" s="102"/>
      <c r="C91" s="167"/>
      <c r="D91" s="162"/>
      <c r="E91" s="173"/>
      <c r="F91" s="173"/>
      <c r="G91" s="174"/>
      <c r="H91" s="175"/>
      <c r="I91" s="176"/>
      <c r="J91" s="65"/>
      <c r="K91" s="65"/>
    </row>
    <row r="92" spans="1:11" s="3" customFormat="1" ht="15.75">
      <c r="A92" s="126"/>
      <c r="B92" s="102"/>
      <c r="C92" s="167"/>
      <c r="D92" s="162"/>
      <c r="E92" s="173"/>
      <c r="F92" s="173"/>
      <c r="G92" s="174"/>
      <c r="H92" s="175"/>
      <c r="I92" s="176"/>
      <c r="J92" s="65"/>
      <c r="K92" s="65"/>
    </row>
    <row r="93" spans="1:9" s="3" customFormat="1" ht="16.5" customHeight="1">
      <c r="A93" s="126"/>
      <c r="B93" s="126"/>
      <c r="C93" s="108"/>
      <c r="D93" s="109"/>
      <c r="E93" s="110" t="s">
        <v>46</v>
      </c>
      <c r="F93" s="177"/>
      <c r="G93" s="109"/>
      <c r="H93" s="110" t="s">
        <v>47</v>
      </c>
      <c r="I93" s="113"/>
    </row>
    <row r="94" spans="1:9" s="3" customFormat="1" ht="16.5" customHeight="1">
      <c r="A94" s="126"/>
      <c r="B94" s="126"/>
      <c r="C94" s="108"/>
      <c r="D94" s="109"/>
      <c r="E94" s="178" t="s">
        <v>48</v>
      </c>
      <c r="F94" s="179"/>
      <c r="G94" s="109"/>
      <c r="H94" s="180" t="s">
        <v>49</v>
      </c>
      <c r="I94" s="181"/>
    </row>
    <row r="95" spans="1:9" s="3" customFormat="1" ht="15.75">
      <c r="A95" s="182"/>
      <c r="B95" s="182"/>
      <c r="C95" s="182"/>
      <c r="D95" s="109"/>
      <c r="E95" s="183"/>
      <c r="F95" s="184"/>
      <c r="G95" s="109"/>
      <c r="H95" s="185"/>
      <c r="I95" s="186"/>
    </row>
    <row r="96" spans="1:9" s="3" customFormat="1" ht="15.75">
      <c r="A96" s="126" t="s">
        <v>50</v>
      </c>
      <c r="B96" s="73" t="s">
        <v>121</v>
      </c>
      <c r="C96" s="73"/>
      <c r="D96" s="109"/>
      <c r="E96" s="187"/>
      <c r="F96" s="188">
        <v>1.85</v>
      </c>
      <c r="G96" s="189"/>
      <c r="H96" s="190"/>
      <c r="I96" s="188">
        <v>1.83</v>
      </c>
    </row>
    <row r="97" spans="1:9" s="65" customFormat="1" ht="15.75">
      <c r="A97" s="191"/>
      <c r="B97" s="144"/>
      <c r="C97" s="192"/>
      <c r="D97" s="162"/>
      <c r="E97" s="193"/>
      <c r="F97" s="193"/>
      <c r="G97" s="162"/>
      <c r="H97" s="194"/>
      <c r="I97" s="176"/>
    </row>
    <row r="98" spans="1:9" s="65" customFormat="1" ht="5.25" customHeight="1">
      <c r="A98" s="195"/>
      <c r="B98" s="195"/>
      <c r="C98" s="192"/>
      <c r="D98" s="162"/>
      <c r="E98" s="193"/>
      <c r="F98" s="193"/>
      <c r="G98" s="162"/>
      <c r="H98" s="194"/>
      <c r="I98" s="176"/>
    </row>
    <row r="99" spans="1:9" s="26" customFormat="1" ht="15.75">
      <c r="A99" s="144"/>
      <c r="B99" s="144"/>
      <c r="C99" s="196"/>
      <c r="D99" s="146"/>
      <c r="E99" s="193"/>
      <c r="F99" s="193"/>
      <c r="G99" s="146"/>
      <c r="H99" s="124"/>
      <c r="I99" s="147"/>
    </row>
    <row r="100" spans="1:9" ht="15.75">
      <c r="A100" s="102"/>
      <c r="B100" s="102"/>
      <c r="C100" s="103"/>
      <c r="D100" s="100"/>
      <c r="E100" s="197"/>
      <c r="F100" s="197"/>
      <c r="G100" s="100"/>
      <c r="H100" s="114"/>
      <c r="I100" s="101"/>
    </row>
    <row r="101" spans="1:9" ht="14.25" customHeight="1">
      <c r="A101" s="102"/>
      <c r="B101" s="102"/>
      <c r="C101" s="103"/>
      <c r="D101" s="100"/>
      <c r="E101" s="197"/>
      <c r="F101" s="197"/>
      <c r="G101" s="100"/>
      <c r="H101" s="114"/>
      <c r="I101" s="101"/>
    </row>
    <row r="102" spans="1:9" ht="12.75">
      <c r="A102" s="182"/>
      <c r="B102" s="182"/>
      <c r="C102" s="182"/>
      <c r="D102" s="182"/>
      <c r="E102" s="182"/>
      <c r="F102" s="182"/>
      <c r="G102" s="182"/>
      <c r="H102" s="182"/>
      <c r="I102" s="198"/>
    </row>
    <row r="103" ht="12.75">
      <c r="I103" s="24"/>
    </row>
    <row r="104" ht="12.75">
      <c r="I104" s="24"/>
    </row>
    <row r="105" ht="12.75">
      <c r="I105" s="24"/>
    </row>
    <row r="106" ht="12.75">
      <c r="I106" s="24"/>
    </row>
    <row r="107" ht="12.75">
      <c r="I107" s="24"/>
    </row>
    <row r="108" ht="12.75">
      <c r="I108" s="24"/>
    </row>
    <row r="109" ht="12.75">
      <c r="I109" s="24"/>
    </row>
    <row r="110" ht="12.75">
      <c r="I110" s="24"/>
    </row>
    <row r="111" ht="12.75">
      <c r="I111" s="24"/>
    </row>
    <row r="112" ht="12.75">
      <c r="I112" s="24"/>
    </row>
    <row r="113" ht="12.75">
      <c r="I113" s="24"/>
    </row>
    <row r="114" ht="12.75">
      <c r="I114" s="24"/>
    </row>
    <row r="115" spans="1:8" ht="15.75">
      <c r="A115" s="5"/>
      <c r="E115" s="9"/>
      <c r="F115" s="9"/>
      <c r="G115" s="9"/>
      <c r="H115" s="9"/>
    </row>
  </sheetData>
  <mergeCells count="1">
    <mergeCell ref="A1:I1"/>
  </mergeCells>
  <printOptions horizontalCentered="1"/>
  <pageMargins left="0.22" right="0.18" top="0.99" bottom="0.36" header="0.17" footer="0.19"/>
  <pageSetup horizontalDpi="300" verticalDpi="300" orientation="portrait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68"/>
  <sheetViews>
    <sheetView tabSelected="1" workbookViewId="0" topLeftCell="A69">
      <selection activeCell="B79" sqref="B79"/>
    </sheetView>
  </sheetViews>
  <sheetFormatPr defaultColWidth="9.140625" defaultRowHeight="12.75"/>
  <cols>
    <col min="1" max="1" width="6.140625" style="6" customWidth="1"/>
    <col min="2" max="2" width="45.140625" style="7" customWidth="1"/>
    <col min="3" max="3" width="3.57421875" style="7" customWidth="1"/>
    <col min="4" max="4" width="16.28125" style="1" customWidth="1"/>
    <col min="5" max="5" width="2.28125" style="1" customWidth="1"/>
    <col min="6" max="6" width="16.28125" style="9" customWidth="1"/>
    <col min="7" max="7" width="14.421875" style="1" customWidth="1"/>
    <col min="8" max="16384" width="9.140625" style="1" customWidth="1"/>
  </cols>
  <sheetData>
    <row r="1" spans="1:6" ht="14.25" customHeight="1">
      <c r="A1" s="71" t="s">
        <v>51</v>
      </c>
      <c r="B1" s="12"/>
      <c r="C1" s="12"/>
      <c r="D1" s="13"/>
      <c r="E1" s="13"/>
      <c r="F1" s="14"/>
    </row>
    <row r="2" spans="1:6" ht="14.25" customHeight="1">
      <c r="A2" s="19"/>
      <c r="B2" s="12"/>
      <c r="C2" s="12"/>
      <c r="D2" s="13"/>
      <c r="E2" s="13"/>
      <c r="F2" s="14"/>
    </row>
    <row r="3" spans="1:9" s="26" customFormat="1" ht="12.75" customHeight="1">
      <c r="A3" s="199" t="s">
        <v>127</v>
      </c>
      <c r="B3" s="150"/>
      <c r="C3" s="151"/>
      <c r="D3" s="152"/>
      <c r="E3" s="153"/>
      <c r="F3" s="153"/>
      <c r="G3" s="153"/>
      <c r="H3" s="153"/>
      <c r="I3" s="153"/>
    </row>
    <row r="4" spans="1:9" s="26" customFormat="1" ht="12.75" customHeight="1">
      <c r="A4" s="199"/>
      <c r="B4" s="150"/>
      <c r="C4" s="151"/>
      <c r="D4" s="152"/>
      <c r="E4" s="153"/>
      <c r="F4" s="153"/>
      <c r="G4" s="153"/>
      <c r="H4" s="153"/>
      <c r="I4" s="153"/>
    </row>
    <row r="5" spans="1:6" s="15" customFormat="1" ht="17.25">
      <c r="A5" s="68" t="s">
        <v>52</v>
      </c>
      <c r="B5" s="11"/>
      <c r="C5" s="11"/>
      <c r="D5"/>
      <c r="E5"/>
      <c r="F5" s="24"/>
    </row>
    <row r="6" spans="1:7" s="17" customFormat="1" ht="14.25" customHeight="1">
      <c r="A6" s="16"/>
      <c r="B6" s="16"/>
      <c r="C6" s="16"/>
      <c r="D6"/>
      <c r="E6"/>
      <c r="F6" s="24"/>
      <c r="G6" s="18"/>
    </row>
    <row r="7" spans="1:7" s="77" customFormat="1" ht="15.75" customHeight="1">
      <c r="A7" s="75"/>
      <c r="B7" s="76"/>
      <c r="C7" s="76"/>
      <c r="D7" s="79" t="s">
        <v>53</v>
      </c>
      <c r="E7" s="65"/>
      <c r="F7" s="80" t="s">
        <v>54</v>
      </c>
      <c r="G7" s="75"/>
    </row>
    <row r="8" spans="1:7" s="77" customFormat="1" ht="15.75" customHeight="1">
      <c r="A8" s="75"/>
      <c r="B8" s="76"/>
      <c r="C8" s="76"/>
      <c r="D8" s="81" t="s">
        <v>55</v>
      </c>
      <c r="E8" s="66"/>
      <c r="F8" s="82" t="s">
        <v>55</v>
      </c>
      <c r="G8" s="75"/>
    </row>
    <row r="9" spans="1:7" s="77" customFormat="1" ht="15.75" customHeight="1">
      <c r="A9" s="75"/>
      <c r="B9" s="76"/>
      <c r="C9" s="76"/>
      <c r="D9" s="81" t="s">
        <v>56</v>
      </c>
      <c r="E9" s="67"/>
      <c r="F9" s="82" t="s">
        <v>57</v>
      </c>
      <c r="G9" s="75"/>
    </row>
    <row r="10" spans="1:6" s="78" customFormat="1" ht="15.75" customHeight="1">
      <c r="A10" s="75"/>
      <c r="B10" s="76"/>
      <c r="C10" s="76"/>
      <c r="D10" s="70" t="s">
        <v>58</v>
      </c>
      <c r="E10" s="67"/>
      <c r="F10" s="82" t="s">
        <v>59</v>
      </c>
    </row>
    <row r="11" spans="1:6" s="78" customFormat="1" ht="15.75" customHeight="1">
      <c r="A11" s="75"/>
      <c r="B11" s="76"/>
      <c r="C11" s="76"/>
      <c r="D11" s="70" t="s">
        <v>35</v>
      </c>
      <c r="E11" s="67"/>
      <c r="F11" s="83" t="s">
        <v>60</v>
      </c>
    </row>
    <row r="12" spans="1:6" s="78" customFormat="1" ht="15.75" customHeight="1">
      <c r="A12" s="75"/>
      <c r="B12" s="76"/>
      <c r="C12" s="76"/>
      <c r="D12" s="84" t="s">
        <v>124</v>
      </c>
      <c r="E12" s="65"/>
      <c r="F12" s="88" t="s">
        <v>77</v>
      </c>
    </row>
    <row r="13" spans="1:6" s="21" customFormat="1" ht="15.75" customHeight="1">
      <c r="A13" s="8"/>
      <c r="B13" s="30"/>
      <c r="C13" s="30"/>
      <c r="D13" s="85" t="s">
        <v>14</v>
      </c>
      <c r="E13" s="86"/>
      <c r="F13" s="87" t="s">
        <v>14</v>
      </c>
    </row>
    <row r="14" spans="4:6" ht="11.25" customHeight="1">
      <c r="D14" s="23"/>
      <c r="E14" s="22"/>
      <c r="F14" s="25"/>
    </row>
    <row r="15" spans="1:6" ht="16.5" customHeight="1">
      <c r="A15" s="52" t="s">
        <v>15</v>
      </c>
      <c r="B15" s="32" t="s">
        <v>112</v>
      </c>
      <c r="D15" s="35">
        <v>3282</v>
      </c>
      <c r="E15" s="36"/>
      <c r="F15" s="35">
        <v>3663</v>
      </c>
    </row>
    <row r="16" spans="1:6" ht="7.5" customHeight="1">
      <c r="A16" s="53"/>
      <c r="B16" s="32"/>
      <c r="D16" s="35"/>
      <c r="E16" s="36"/>
      <c r="F16" s="35"/>
    </row>
    <row r="17" spans="1:6" ht="15" customHeight="1">
      <c r="A17" s="52" t="s">
        <v>20</v>
      </c>
      <c r="B17" s="32" t="s">
        <v>113</v>
      </c>
      <c r="D17" s="35">
        <v>132544</v>
      </c>
      <c r="E17" s="36"/>
      <c r="F17" s="35">
        <v>132544</v>
      </c>
    </row>
    <row r="18" spans="1:6" ht="7.5" customHeight="1">
      <c r="A18" s="53"/>
      <c r="B18" s="32"/>
      <c r="D18" s="35"/>
      <c r="E18" s="36"/>
      <c r="F18" s="35"/>
    </row>
    <row r="19" spans="1:6" ht="15.75" customHeight="1">
      <c r="A19" s="52" t="s">
        <v>40</v>
      </c>
      <c r="B19" s="32" t="s">
        <v>61</v>
      </c>
      <c r="D19" s="35">
        <v>211934</v>
      </c>
      <c r="E19" s="36"/>
      <c r="F19" s="35">
        <v>207414</v>
      </c>
    </row>
    <row r="20" spans="1:6" ht="7.5" customHeight="1">
      <c r="A20" s="53"/>
      <c r="B20" s="32"/>
      <c r="D20" s="35"/>
      <c r="E20" s="36"/>
      <c r="F20" s="35"/>
    </row>
    <row r="21" spans="1:7" ht="19.5" customHeight="1">
      <c r="A21" s="52" t="s">
        <v>42</v>
      </c>
      <c r="B21" s="32" t="s">
        <v>62</v>
      </c>
      <c r="C21" s="29"/>
      <c r="D21" s="37"/>
      <c r="E21" s="36"/>
      <c r="F21" s="37"/>
      <c r="G21" s="26"/>
    </row>
    <row r="22" spans="1:6" ht="19.5" customHeight="1">
      <c r="A22" s="53"/>
      <c r="B22" s="55" t="s">
        <v>100</v>
      </c>
      <c r="D22" s="39">
        <v>23359</v>
      </c>
      <c r="E22" s="36"/>
      <c r="F22" s="39">
        <v>22980</v>
      </c>
    </row>
    <row r="23" spans="1:6" ht="16.5">
      <c r="A23" s="53"/>
      <c r="B23" s="89" t="s">
        <v>99</v>
      </c>
      <c r="C23" s="5"/>
      <c r="D23" s="39">
        <v>1681</v>
      </c>
      <c r="E23" s="36"/>
      <c r="F23" s="39">
        <v>1870</v>
      </c>
    </row>
    <row r="24" spans="1:6" ht="16.5">
      <c r="A24" s="53"/>
      <c r="B24" s="55" t="s">
        <v>101</v>
      </c>
      <c r="C24" s="5"/>
      <c r="D24" s="39">
        <v>10560</v>
      </c>
      <c r="E24" s="36"/>
      <c r="F24" s="39">
        <v>9730</v>
      </c>
    </row>
    <row r="25" spans="1:6" ht="16.5">
      <c r="A25" s="53"/>
      <c r="B25" s="55" t="s">
        <v>63</v>
      </c>
      <c r="C25" s="5"/>
      <c r="D25" s="39">
        <v>0</v>
      </c>
      <c r="E25" s="36"/>
      <c r="F25" s="39">
        <v>84</v>
      </c>
    </row>
    <row r="26" spans="1:6" ht="16.5">
      <c r="A26" s="53"/>
      <c r="B26" s="55" t="s">
        <v>102</v>
      </c>
      <c r="C26" s="5"/>
      <c r="D26" s="39">
        <v>6294</v>
      </c>
      <c r="E26" s="36"/>
      <c r="F26" s="39">
        <f>344+6336</f>
        <v>6680</v>
      </c>
    </row>
    <row r="27" spans="1:6" ht="16.5">
      <c r="A27" s="53"/>
      <c r="B27" s="55" t="s">
        <v>103</v>
      </c>
      <c r="D27" s="39">
        <v>280</v>
      </c>
      <c r="E27" s="36"/>
      <c r="F27" s="39">
        <v>1963</v>
      </c>
    </row>
    <row r="28" spans="1:6" ht="5.25" customHeight="1">
      <c r="A28" s="53"/>
      <c r="B28" s="56"/>
      <c r="D28" s="39"/>
      <c r="E28" s="36"/>
      <c r="F28" s="39"/>
    </row>
    <row r="29" spans="1:6" ht="16.5" customHeight="1">
      <c r="A29" s="53"/>
      <c r="B29" s="57"/>
      <c r="D29" s="41">
        <f>SUM(D22:D28)</f>
        <v>42174</v>
      </c>
      <c r="E29" s="36"/>
      <c r="F29" s="41">
        <f>SUM(F22:F28)</f>
        <v>43307</v>
      </c>
    </row>
    <row r="30" spans="1:6" ht="7.5" customHeight="1">
      <c r="A30" s="53"/>
      <c r="B30" s="57"/>
      <c r="C30" s="29"/>
      <c r="D30" s="35"/>
      <c r="E30" s="36"/>
      <c r="F30" s="35"/>
    </row>
    <row r="31" spans="1:6" ht="16.5">
      <c r="A31" s="52" t="s">
        <v>50</v>
      </c>
      <c r="B31" s="31" t="s">
        <v>64</v>
      </c>
      <c r="C31" s="29"/>
      <c r="D31" s="35"/>
      <c r="E31" s="36"/>
      <c r="F31" s="35"/>
    </row>
    <row r="32" spans="1:6" ht="18.75" customHeight="1">
      <c r="A32" s="53"/>
      <c r="B32" s="55" t="s">
        <v>104</v>
      </c>
      <c r="C32" s="5"/>
      <c r="D32" s="42">
        <v>51032</v>
      </c>
      <c r="E32" s="36"/>
      <c r="F32" s="42">
        <v>49170</v>
      </c>
    </row>
    <row r="33" spans="1:6" ht="16.5">
      <c r="A33" s="53"/>
      <c r="B33" s="55" t="s">
        <v>105</v>
      </c>
      <c r="C33" s="5"/>
      <c r="D33" s="39">
        <v>10002</v>
      </c>
      <c r="E33" s="36"/>
      <c r="F33" s="39">
        <v>8698</v>
      </c>
    </row>
    <row r="34" spans="1:6" ht="16.5">
      <c r="A34" s="53"/>
      <c r="B34" s="55" t="s">
        <v>106</v>
      </c>
      <c r="C34" s="5"/>
      <c r="D34" s="39">
        <v>2253</v>
      </c>
      <c r="E34" s="36"/>
      <c r="F34" s="39">
        <v>2227</v>
      </c>
    </row>
    <row r="35" spans="1:6" ht="16.5">
      <c r="A35" s="53"/>
      <c r="B35" s="55" t="s">
        <v>107</v>
      </c>
      <c r="C35" s="5"/>
      <c r="D35" s="39">
        <v>11468</v>
      </c>
      <c r="E35" s="36"/>
      <c r="F35" s="39">
        <v>11318</v>
      </c>
    </row>
    <row r="36" spans="1:6" ht="16.5">
      <c r="A36" s="53" t="s">
        <v>41</v>
      </c>
      <c r="B36" s="55" t="s">
        <v>108</v>
      </c>
      <c r="C36" s="5"/>
      <c r="D36" s="39">
        <v>6174</v>
      </c>
      <c r="E36" s="36"/>
      <c r="F36" s="39">
        <v>5266</v>
      </c>
    </row>
    <row r="37" spans="1:6" ht="6.75" customHeight="1">
      <c r="A37" s="53"/>
      <c r="B37" s="56"/>
      <c r="D37" s="40"/>
      <c r="E37" s="36"/>
      <c r="F37" s="40"/>
    </row>
    <row r="38" spans="1:6" ht="16.5" customHeight="1">
      <c r="A38" s="53"/>
      <c r="B38" s="57"/>
      <c r="D38" s="41">
        <f>SUM(D32:D37)</f>
        <v>80929</v>
      </c>
      <c r="E38" s="36"/>
      <c r="F38" s="41">
        <f>SUM(F32:F37)</f>
        <v>76679</v>
      </c>
    </row>
    <row r="39" spans="1:6" ht="12" customHeight="1">
      <c r="A39" s="53"/>
      <c r="B39" s="57"/>
      <c r="C39" s="29"/>
      <c r="D39" s="35"/>
      <c r="E39" s="36"/>
      <c r="F39" s="35"/>
    </row>
    <row r="40" spans="1:6" ht="16.5">
      <c r="A40" s="52" t="s">
        <v>67</v>
      </c>
      <c r="B40" s="31" t="s">
        <v>65</v>
      </c>
      <c r="C40" s="33"/>
      <c r="D40" s="37">
        <f>+D29-D38</f>
        <v>-38755</v>
      </c>
      <c r="E40" s="36"/>
      <c r="F40" s="37">
        <f>+F29-F38</f>
        <v>-33372</v>
      </c>
    </row>
    <row r="41" spans="1:6" ht="16.5">
      <c r="A41" s="52"/>
      <c r="B41" s="31"/>
      <c r="C41" s="33"/>
      <c r="D41" s="35"/>
      <c r="E41" s="36"/>
      <c r="F41" s="35"/>
    </row>
    <row r="42" spans="1:6" ht="16.5" customHeight="1" thickBot="1">
      <c r="A42" s="52"/>
      <c r="B42" s="31"/>
      <c r="C42" s="33"/>
      <c r="D42" s="69">
        <f>+D15+D19+D40+D17</f>
        <v>309005</v>
      </c>
      <c r="E42" s="36"/>
      <c r="F42" s="69">
        <f>+F15+F19+F40+F17</f>
        <v>310249</v>
      </c>
    </row>
    <row r="43" spans="1:7" ht="6.75" customHeight="1" thickTop="1">
      <c r="A43" s="53"/>
      <c r="B43" s="57"/>
      <c r="C43" s="29"/>
      <c r="D43" s="35"/>
      <c r="E43" s="36"/>
      <c r="F43" s="35"/>
      <c r="G43" s="26"/>
    </row>
    <row r="44" spans="1:7" ht="13.5" customHeight="1" hidden="1">
      <c r="A44" s="58" t="s">
        <v>66</v>
      </c>
      <c r="B44" s="59"/>
      <c r="C44" s="12"/>
      <c r="D44" s="43"/>
      <c r="E44" s="44"/>
      <c r="F44" s="43"/>
      <c r="G44" s="26"/>
    </row>
    <row r="45" spans="1:7" ht="21" customHeight="1" hidden="1">
      <c r="A45" s="60"/>
      <c r="B45" s="59"/>
      <c r="C45" s="12"/>
      <c r="D45" s="43"/>
      <c r="E45" s="44"/>
      <c r="F45" s="43"/>
      <c r="G45" s="26"/>
    </row>
    <row r="46" spans="1:7" ht="8.25" customHeight="1" hidden="1">
      <c r="A46" s="60"/>
      <c r="B46" s="59"/>
      <c r="C46" s="12"/>
      <c r="D46" s="43"/>
      <c r="E46" s="44"/>
      <c r="F46" s="43"/>
      <c r="G46" s="26"/>
    </row>
    <row r="47" spans="1:7" ht="15" customHeight="1" hidden="1">
      <c r="A47" s="61"/>
      <c r="B47" s="57"/>
      <c r="D47" s="45" t="s">
        <v>53</v>
      </c>
      <c r="E47" s="36"/>
      <c r="F47" s="45" t="s">
        <v>53</v>
      </c>
      <c r="G47" s="26"/>
    </row>
    <row r="48" spans="1:7" ht="14.25" customHeight="1" hidden="1">
      <c r="A48" s="53"/>
      <c r="B48" s="57"/>
      <c r="D48" s="45" t="s">
        <v>55</v>
      </c>
      <c r="E48" s="46"/>
      <c r="F48" s="45" t="s">
        <v>55</v>
      </c>
      <c r="G48" s="26"/>
    </row>
    <row r="49" spans="1:7" ht="12.75" customHeight="1" hidden="1">
      <c r="A49" s="53"/>
      <c r="B49" s="57"/>
      <c r="D49" s="45" t="s">
        <v>56</v>
      </c>
      <c r="E49" s="47"/>
      <c r="F49" s="45" t="s">
        <v>56</v>
      </c>
      <c r="G49" s="26"/>
    </row>
    <row r="50" spans="1:7" ht="15" customHeight="1" hidden="1">
      <c r="A50" s="53"/>
      <c r="B50" s="57"/>
      <c r="D50" s="46" t="s">
        <v>58</v>
      </c>
      <c r="E50" s="47"/>
      <c r="F50" s="46" t="s">
        <v>58</v>
      </c>
      <c r="G50" s="26"/>
    </row>
    <row r="51" spans="1:7" ht="15" customHeight="1" hidden="1">
      <c r="A51" s="53"/>
      <c r="B51" s="57"/>
      <c r="D51" s="46" t="s">
        <v>35</v>
      </c>
      <c r="E51" s="47"/>
      <c r="F51" s="46" t="s">
        <v>35</v>
      </c>
      <c r="G51" s="26"/>
    </row>
    <row r="52" spans="1:7" ht="15" customHeight="1" hidden="1">
      <c r="A52" s="53"/>
      <c r="B52" s="57"/>
      <c r="D52" s="45" t="s">
        <v>13</v>
      </c>
      <c r="E52" s="36"/>
      <c r="F52" s="45" t="s">
        <v>13</v>
      </c>
      <c r="G52" s="26"/>
    </row>
    <row r="53" spans="1:7" ht="15" customHeight="1" hidden="1">
      <c r="A53" s="53"/>
      <c r="B53" s="57"/>
      <c r="D53" s="46" t="s">
        <v>14</v>
      </c>
      <c r="E53" s="36"/>
      <c r="F53" s="46" t="s">
        <v>14</v>
      </c>
      <c r="G53" s="26"/>
    </row>
    <row r="54" spans="1:7" ht="0.75" customHeight="1" hidden="1">
      <c r="A54" s="53"/>
      <c r="B54" s="57"/>
      <c r="D54" s="45"/>
      <c r="E54" s="36"/>
      <c r="F54" s="45"/>
      <c r="G54" s="26"/>
    </row>
    <row r="55" spans="1:7" ht="17.25" customHeight="1">
      <c r="A55" s="52" t="s">
        <v>71</v>
      </c>
      <c r="B55" s="32" t="s">
        <v>68</v>
      </c>
      <c r="C55" s="29"/>
      <c r="D55" s="48"/>
      <c r="E55" s="36"/>
      <c r="F55" s="48"/>
      <c r="G55" s="26"/>
    </row>
    <row r="56" spans="1:6" ht="7.5" customHeight="1">
      <c r="A56" s="52"/>
      <c r="B56" s="57"/>
      <c r="C56" s="29"/>
      <c r="D56" s="48"/>
      <c r="E56" s="36"/>
      <c r="F56" s="48"/>
    </row>
    <row r="57" spans="1:6" ht="17.25" customHeight="1">
      <c r="A57" s="53"/>
      <c r="B57" s="54" t="s">
        <v>69</v>
      </c>
      <c r="D57" s="42">
        <v>99000</v>
      </c>
      <c r="E57" s="36"/>
      <c r="F57" s="42">
        <v>99000</v>
      </c>
    </row>
    <row r="58" spans="1:6" ht="16.5">
      <c r="A58" s="53"/>
      <c r="B58" s="54" t="s">
        <v>70</v>
      </c>
      <c r="D58" s="39"/>
      <c r="E58" s="36"/>
      <c r="F58" s="39"/>
    </row>
    <row r="59" spans="1:6" ht="16.5">
      <c r="A59" s="53"/>
      <c r="B59" s="55" t="s">
        <v>109</v>
      </c>
      <c r="D59" s="39">
        <v>22276</v>
      </c>
      <c r="E59" s="36"/>
      <c r="F59" s="39">
        <v>22276</v>
      </c>
    </row>
    <row r="60" spans="1:6" ht="16.5">
      <c r="A60" s="53"/>
      <c r="B60" s="55" t="s">
        <v>110</v>
      </c>
      <c r="D60" s="40">
        <f>59752+2133</f>
        <v>61885</v>
      </c>
      <c r="E60" s="36"/>
      <c r="F60" s="40">
        <v>59752</v>
      </c>
    </row>
    <row r="61" spans="1:6" s="26" customFormat="1" ht="16.5" customHeight="1">
      <c r="A61" s="62"/>
      <c r="B61" s="63"/>
      <c r="C61" s="29"/>
      <c r="D61" s="49">
        <f>+D57+D59+D60</f>
        <v>183161</v>
      </c>
      <c r="E61" s="36"/>
      <c r="F61" s="49">
        <f>+F57+F59+F60</f>
        <v>181028</v>
      </c>
    </row>
    <row r="62" spans="1:6" s="26" customFormat="1" ht="11.25" customHeight="1">
      <c r="A62" s="62"/>
      <c r="B62" s="64"/>
      <c r="C62" s="29"/>
      <c r="D62" s="35"/>
      <c r="E62" s="36"/>
      <c r="F62" s="35"/>
    </row>
    <row r="63" spans="1:6" ht="16.5">
      <c r="A63" s="52" t="s">
        <v>73</v>
      </c>
      <c r="B63" s="57" t="s">
        <v>72</v>
      </c>
      <c r="D63" s="35">
        <v>117208</v>
      </c>
      <c r="E63" s="36"/>
      <c r="F63" s="35">
        <v>121258</v>
      </c>
    </row>
    <row r="64" spans="1:6" ht="12.75" customHeight="1">
      <c r="A64" s="53"/>
      <c r="B64" s="57"/>
      <c r="D64" s="35"/>
      <c r="E64" s="36"/>
      <c r="F64" s="35"/>
    </row>
    <row r="65" spans="1:6" ht="16.5">
      <c r="A65" s="52" t="s">
        <v>75</v>
      </c>
      <c r="B65" s="57" t="s">
        <v>74</v>
      </c>
      <c r="D65" s="35">
        <v>8636</v>
      </c>
      <c r="E65" s="36"/>
      <c r="F65" s="35">
        <v>7963</v>
      </c>
    </row>
    <row r="66" spans="1:7" ht="11.25" customHeight="1">
      <c r="A66" s="53"/>
      <c r="B66" s="57"/>
      <c r="C66" s="29"/>
      <c r="D66" s="35"/>
      <c r="E66" s="36"/>
      <c r="F66" s="35"/>
      <c r="G66" s="26"/>
    </row>
    <row r="67" spans="1:7" ht="16.5" customHeight="1" thickBot="1">
      <c r="A67" s="53"/>
      <c r="B67" s="57"/>
      <c r="C67" s="29"/>
      <c r="D67" s="69">
        <f>+D61+D63+D65</f>
        <v>309005</v>
      </c>
      <c r="E67" s="36"/>
      <c r="F67" s="69">
        <f>+F61+F63+F65</f>
        <v>310249</v>
      </c>
      <c r="G67" s="26"/>
    </row>
    <row r="68" spans="1:7" ht="13.5" customHeight="1" thickTop="1">
      <c r="A68" s="53"/>
      <c r="B68" s="57"/>
      <c r="C68" s="29"/>
      <c r="D68" s="35"/>
      <c r="E68" s="36"/>
      <c r="F68" s="35"/>
      <c r="G68" s="26"/>
    </row>
    <row r="69" spans="1:7" ht="16.5" customHeight="1">
      <c r="A69" s="52" t="s">
        <v>111</v>
      </c>
      <c r="B69" s="54" t="s">
        <v>76</v>
      </c>
      <c r="C69" s="28"/>
      <c r="D69" s="35">
        <f>+D61/99000*100</f>
        <v>185.0111111111111</v>
      </c>
      <c r="E69" s="50">
        <f>+E61/99000*100</f>
        <v>0</v>
      </c>
      <c r="F69" s="35">
        <f>+F61/99000*100</f>
        <v>182.85656565656566</v>
      </c>
      <c r="G69" s="26"/>
    </row>
    <row r="70" spans="1:7" ht="10.5" customHeight="1">
      <c r="A70" s="53"/>
      <c r="B70" s="57"/>
      <c r="C70" s="29"/>
      <c r="D70" s="35"/>
      <c r="E70" s="36"/>
      <c r="F70" s="35"/>
      <c r="G70" s="26"/>
    </row>
    <row r="71" spans="1:7" ht="16.5">
      <c r="A71" s="53"/>
      <c r="B71" s="57"/>
      <c r="C71" s="29"/>
      <c r="D71" s="35"/>
      <c r="E71" s="36"/>
      <c r="F71" s="35"/>
      <c r="G71" s="26"/>
    </row>
    <row r="72" spans="1:6" ht="16.5">
      <c r="A72" s="53"/>
      <c r="B72" s="57"/>
      <c r="D72" s="51">
        <f>+D42-D67</f>
        <v>0</v>
      </c>
      <c r="E72" s="38"/>
      <c r="F72" s="51">
        <f>+F42-F67</f>
        <v>0</v>
      </c>
    </row>
    <row r="73" spans="1:6" ht="16.5">
      <c r="A73" s="53"/>
      <c r="B73" s="57"/>
      <c r="D73" s="51"/>
      <c r="E73" s="38"/>
      <c r="F73" s="51"/>
    </row>
    <row r="74" spans="1:6" ht="16.5">
      <c r="A74" s="53"/>
      <c r="B74" s="57"/>
      <c r="D74" s="51"/>
      <c r="E74" s="38"/>
      <c r="F74" s="51"/>
    </row>
    <row r="75" spans="1:6" ht="16.5">
      <c r="A75" s="53"/>
      <c r="B75" s="57"/>
      <c r="D75" s="51"/>
      <c r="E75" s="38"/>
      <c r="F75" s="51"/>
    </row>
    <row r="76" spans="1:6" ht="16.5">
      <c r="A76" s="53"/>
      <c r="B76" s="57"/>
      <c r="D76" s="51"/>
      <c r="E76" s="38"/>
      <c r="F76" s="51"/>
    </row>
    <row r="77" spans="1:6" ht="16.5">
      <c r="A77" s="53"/>
      <c r="B77" s="57"/>
      <c r="D77" s="51"/>
      <c r="E77" s="38"/>
      <c r="F77" s="51"/>
    </row>
    <row r="78" spans="1:6" ht="16.5">
      <c r="A78" s="54"/>
      <c r="B78" s="57"/>
      <c r="D78" s="51"/>
      <c r="E78" s="38"/>
      <c r="F78" s="51"/>
    </row>
    <row r="79" spans="1:6" ht="16.5">
      <c r="A79" s="53"/>
      <c r="B79" s="57"/>
      <c r="D79" s="51"/>
      <c r="E79" s="38"/>
      <c r="F79" s="51"/>
    </row>
    <row r="80" spans="1:6" ht="16.5">
      <c r="A80" s="53"/>
      <c r="B80" s="57"/>
      <c r="D80" s="51"/>
      <c r="E80" s="38"/>
      <c r="F80" s="51"/>
    </row>
    <row r="81" spans="1:6" ht="16.5">
      <c r="A81" s="53"/>
      <c r="B81" s="57"/>
      <c r="D81" s="51"/>
      <c r="E81" s="38"/>
      <c r="F81" s="51"/>
    </row>
    <row r="82" spans="1:6" ht="16.5">
      <c r="A82" s="53"/>
      <c r="B82" s="57"/>
      <c r="D82" s="51"/>
      <c r="E82" s="38"/>
      <c r="F82" s="51"/>
    </row>
    <row r="83" spans="1:6" ht="16.5">
      <c r="A83" s="53"/>
      <c r="B83" s="57"/>
      <c r="D83" s="51"/>
      <c r="E83" s="38"/>
      <c r="F83" s="51"/>
    </row>
    <row r="84" spans="1:6" ht="16.5">
      <c r="A84" s="53"/>
      <c r="B84" s="57"/>
      <c r="D84" s="51"/>
      <c r="E84" s="38"/>
      <c r="F84" s="51"/>
    </row>
    <row r="85" spans="1:6" ht="16.5">
      <c r="A85" s="53"/>
      <c r="B85" s="57"/>
      <c r="D85" s="51"/>
      <c r="E85" s="38"/>
      <c r="F85" s="51"/>
    </row>
    <row r="86" spans="1:6" ht="16.5">
      <c r="A86" s="53"/>
      <c r="B86" s="57"/>
      <c r="D86" s="51"/>
      <c r="E86" s="38"/>
      <c r="F86" s="51"/>
    </row>
    <row r="87" spans="1:6" ht="16.5">
      <c r="A87" s="53"/>
      <c r="B87" s="57"/>
      <c r="D87" s="51"/>
      <c r="E87" s="38"/>
      <c r="F87" s="51"/>
    </row>
    <row r="88" spans="1:6" ht="16.5">
      <c r="A88" s="53"/>
      <c r="B88" s="57"/>
      <c r="D88" s="51"/>
      <c r="E88" s="38"/>
      <c r="F88" s="51"/>
    </row>
    <row r="89" spans="1:6" ht="16.5">
      <c r="A89" s="53"/>
      <c r="B89" s="57"/>
      <c r="D89" s="51"/>
      <c r="E89" s="38"/>
      <c r="F89" s="51"/>
    </row>
    <row r="90" spans="1:6" ht="16.5">
      <c r="A90" s="53"/>
      <c r="B90" s="57"/>
      <c r="D90" s="51"/>
      <c r="E90" s="38"/>
      <c r="F90" s="51"/>
    </row>
    <row r="91" spans="1:6" ht="16.5">
      <c r="A91" s="53"/>
      <c r="B91" s="57"/>
      <c r="D91" s="51"/>
      <c r="E91" s="38"/>
      <c r="F91" s="51"/>
    </row>
    <row r="92" spans="1:6" ht="16.5">
      <c r="A92" s="53"/>
      <c r="B92" s="57"/>
      <c r="D92" s="51"/>
      <c r="E92" s="38"/>
      <c r="F92" s="51"/>
    </row>
    <row r="93" spans="1:6" ht="16.5">
      <c r="A93" s="53"/>
      <c r="B93" s="57"/>
      <c r="D93" s="51"/>
      <c r="E93" s="38"/>
      <c r="F93" s="51"/>
    </row>
    <row r="94" spans="1:6" ht="16.5">
      <c r="A94" s="53"/>
      <c r="B94" s="57"/>
      <c r="D94" s="51"/>
      <c r="E94" s="38"/>
      <c r="F94" s="51"/>
    </row>
    <row r="95" spans="1:6" ht="16.5">
      <c r="A95" s="53"/>
      <c r="B95" s="57"/>
      <c r="D95" s="51"/>
      <c r="E95" s="38"/>
      <c r="F95" s="51"/>
    </row>
    <row r="96" spans="1:6" ht="16.5">
      <c r="A96" s="53"/>
      <c r="B96" s="57"/>
      <c r="D96" s="51"/>
      <c r="E96" s="38"/>
      <c r="F96" s="51"/>
    </row>
    <row r="97" spans="1:6" ht="16.5">
      <c r="A97" s="53"/>
      <c r="B97" s="57"/>
      <c r="D97" s="51"/>
      <c r="E97" s="38"/>
      <c r="F97" s="51"/>
    </row>
    <row r="98" spans="4:6" ht="16.5">
      <c r="D98" s="51"/>
      <c r="E98" s="38"/>
      <c r="F98" s="51"/>
    </row>
    <row r="99" spans="4:6" ht="16.5">
      <c r="D99" s="51"/>
      <c r="E99" s="38"/>
      <c r="F99" s="51"/>
    </row>
    <row r="100" spans="4:6" ht="16.5">
      <c r="D100" s="51"/>
      <c r="E100" s="38"/>
      <c r="F100" s="51"/>
    </row>
    <row r="101" ht="15.75">
      <c r="D101" s="9"/>
    </row>
    <row r="102" ht="15.75">
      <c r="D102" s="9"/>
    </row>
    <row r="103" ht="15.75">
      <c r="D103" s="9"/>
    </row>
    <row r="104" ht="15.75">
      <c r="D104" s="9"/>
    </row>
    <row r="105" ht="15.75">
      <c r="D105" s="9"/>
    </row>
    <row r="106" ht="15.75">
      <c r="D106" s="9"/>
    </row>
    <row r="107" ht="15.75">
      <c r="D107" s="9"/>
    </row>
    <row r="108" ht="15.75">
      <c r="D108" s="9"/>
    </row>
    <row r="109" ht="15.75">
      <c r="D109" s="9"/>
    </row>
    <row r="110" ht="15.75">
      <c r="D110" s="9"/>
    </row>
    <row r="111" ht="15.75">
      <c r="D111" s="9"/>
    </row>
    <row r="112" ht="15.75">
      <c r="D112" s="9"/>
    </row>
    <row r="113" ht="15.75">
      <c r="D113" s="9"/>
    </row>
    <row r="114" ht="15.75">
      <c r="D114" s="9"/>
    </row>
    <row r="115" ht="15.75">
      <c r="D115" s="9"/>
    </row>
    <row r="116" ht="15.75">
      <c r="D116" s="9"/>
    </row>
    <row r="117" ht="15.75">
      <c r="D117" s="9"/>
    </row>
    <row r="118" ht="15.75">
      <c r="D118" s="9"/>
    </row>
    <row r="119" ht="15.75">
      <c r="D119" s="9"/>
    </row>
    <row r="120" ht="15.75">
      <c r="D120" s="9"/>
    </row>
    <row r="121" ht="15.75">
      <c r="D121" s="9"/>
    </row>
    <row r="122" ht="15.75">
      <c r="D122" s="9"/>
    </row>
    <row r="123" ht="15.75">
      <c r="D123" s="9"/>
    </row>
    <row r="124" ht="15.75">
      <c r="D124" s="9"/>
    </row>
    <row r="125" ht="15.75">
      <c r="D125" s="9"/>
    </row>
    <row r="126" ht="15.75">
      <c r="D126" s="9"/>
    </row>
    <row r="127" ht="15.75">
      <c r="D127" s="9"/>
    </row>
    <row r="128" ht="15.75">
      <c r="D128" s="9"/>
    </row>
    <row r="129" ht="15.75">
      <c r="D129" s="9"/>
    </row>
    <row r="130" ht="15.75">
      <c r="D130" s="9"/>
    </row>
    <row r="131" ht="15.75">
      <c r="D131" s="9"/>
    </row>
    <row r="132" ht="15.75">
      <c r="D132" s="9"/>
    </row>
    <row r="133" ht="15.75">
      <c r="D133" s="9"/>
    </row>
    <row r="134" ht="15.75">
      <c r="D134" s="9"/>
    </row>
    <row r="135" ht="15.75">
      <c r="D135" s="9"/>
    </row>
    <row r="136" ht="15.75">
      <c r="D136" s="9"/>
    </row>
    <row r="137" ht="15.75">
      <c r="D137" s="9"/>
    </row>
    <row r="138" ht="15.75">
      <c r="D138" s="9"/>
    </row>
    <row r="139" ht="15.75">
      <c r="D139" s="9"/>
    </row>
    <row r="140" ht="15.75">
      <c r="D140" s="9"/>
    </row>
    <row r="141" ht="15.75">
      <c r="D141" s="9"/>
    </row>
    <row r="142" ht="15.75">
      <c r="D142" s="9"/>
    </row>
    <row r="143" ht="15.75">
      <c r="D143" s="9"/>
    </row>
    <row r="144" ht="15.75">
      <c r="D144" s="9"/>
    </row>
    <row r="145" ht="15.75">
      <c r="D145" s="9"/>
    </row>
    <row r="146" ht="15.75">
      <c r="D146" s="9"/>
    </row>
    <row r="147" ht="15.75">
      <c r="D147" s="9"/>
    </row>
    <row r="148" ht="15.75">
      <c r="D148" s="9"/>
    </row>
    <row r="149" ht="15.75">
      <c r="D149" s="9"/>
    </row>
    <row r="150" ht="15.75">
      <c r="D150" s="9"/>
    </row>
    <row r="151" ht="15.75">
      <c r="D151" s="9"/>
    </row>
    <row r="152" ht="15.75">
      <c r="D152" s="9"/>
    </row>
    <row r="153" ht="15.75">
      <c r="D153" s="9"/>
    </row>
    <row r="154" ht="15.75">
      <c r="D154" s="9"/>
    </row>
    <row r="155" ht="15.75">
      <c r="D155" s="9"/>
    </row>
    <row r="156" ht="15.75">
      <c r="D156" s="9"/>
    </row>
    <row r="157" ht="15.75">
      <c r="D157" s="9"/>
    </row>
    <row r="158" ht="15.75">
      <c r="D158" s="10"/>
    </row>
    <row r="159" ht="15.75">
      <c r="D159" s="10"/>
    </row>
    <row r="160" ht="15.75">
      <c r="D160" s="10"/>
    </row>
    <row r="161" ht="15.75">
      <c r="D161" s="10"/>
    </row>
    <row r="162" ht="15.75">
      <c r="D162" s="10"/>
    </row>
    <row r="163" ht="15.75">
      <c r="D163" s="10"/>
    </row>
    <row r="164" ht="15.75">
      <c r="D164" s="10"/>
    </row>
    <row r="165" ht="15.75">
      <c r="D165" s="10"/>
    </row>
    <row r="166" ht="15.75">
      <c r="D166" s="10"/>
    </row>
    <row r="167" ht="15.75">
      <c r="D167" s="10"/>
    </row>
    <row r="168" ht="15.75">
      <c r="D168" s="10"/>
    </row>
  </sheetData>
  <printOptions horizontalCentered="1"/>
  <pageMargins left="0.52" right="0.75" top="0.2" bottom="0.22" header="0.2" footer="0.31"/>
  <pageSetup horizontalDpi="300" verticalDpi="3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MALAYSIA PACIFIC LAND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Malaysia Pacific Land Berhad</dc:creator>
  <cp:keywords/>
  <dc:description/>
  <cp:lastModifiedBy>HLSS</cp:lastModifiedBy>
  <cp:lastPrinted>2002-01-15T04:35:43Z</cp:lastPrinted>
  <dcterms:created xsi:type="dcterms:W3CDTF">1999-09-10T03:33:38Z</dcterms:created>
  <dcterms:modified xsi:type="dcterms:W3CDTF">2002-01-17T04:02:54Z</dcterms:modified>
  <cp:category/>
  <cp:version/>
  <cp:contentType/>
  <cp:contentStatus/>
</cp:coreProperties>
</file>