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25" activeTab="1"/>
  </bookViews>
  <sheets>
    <sheet name="Consolidated Income State-klse" sheetId="1" r:id="rId1"/>
    <sheet name="Consolidated BS - klse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'Consolidated BS - klse'!$A$1:$F$69</definedName>
    <definedName name="_xlnm.Print_Area" localSheetId="0">'Consolidated Income State-klse'!$A$69:$I$102</definedName>
  </definedNames>
  <calcPr fullCalcOnLoad="1"/>
</workbook>
</file>

<file path=xl/sharedStrings.xml><?xml version="1.0" encoding="utf-8"?>
<sst xmlns="http://schemas.openxmlformats.org/spreadsheetml/2006/main" count="252" uniqueCount="130">
  <si>
    <t xml:space="preserve">QUARTERLY REPORT ON CONSOLIDATED RESULTS </t>
  </si>
  <si>
    <t>FOR THE FINANCIAL QUARTER ENDED 31 MARCH 2000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</si>
  <si>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</si>
  <si>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</si>
  <si>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</si>
  <si>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</si>
  <si>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</si>
  <si>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</si>
  <si>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</si>
  <si>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</si>
  <si>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3rd Quarter</t>
  </si>
  <si>
    <t>Quarter</t>
  </si>
  <si>
    <t>To date</t>
  </si>
  <si>
    <t>Period</t>
  </si>
  <si>
    <t>31/03/2000</t>
  </si>
  <si>
    <t>31/03/1999</t>
  </si>
  <si>
    <t>RM'000</t>
  </si>
  <si>
    <t>1.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</si>
  <si>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</si>
  <si>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</si>
  <si>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</si>
  <si>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</si>
  <si>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</si>
  <si>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</si>
  <si>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</si>
  <si>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2.</t>
  </si>
  <si>
    <t xml:space="preserve">(a) </t>
  </si>
  <si>
    <t>Operating  profit/(loss)     before   interest  on</t>
  </si>
  <si>
    <t>borrowings,   depreciation   and  amortisation,</t>
  </si>
  <si>
    <t xml:space="preserve">exceptional    items,    income   tax,   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</si>
  <si>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</si>
  <si>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</si>
  <si>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</si>
  <si>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</si>
  <si>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</si>
  <si>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</si>
  <si>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   profit/(loss)   after    interest    on  </t>
  </si>
  <si>
    <t xml:space="preserve">borrowings,  depreciation   and   amortisation </t>
  </si>
  <si>
    <t>and  exceptional items but before income tax,</t>
  </si>
  <si>
    <t>minority interests and  extraordinary  items</t>
  </si>
  <si>
    <t>(f)</t>
  </si>
  <si>
    <t>Share in the results of  associated  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</si>
  <si>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</si>
  <si>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</si>
  <si>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</si>
  <si>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</si>
  <si>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</si>
  <si>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</si>
  <si>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i)  Profit/(loss) after taxation before deducting</t>
  </si>
  <si>
    <t xml:space="preserve">     minority interests</t>
  </si>
  <si>
    <t>ii)  Less minority interests</t>
  </si>
  <si>
    <t>(j)</t>
  </si>
  <si>
    <t>Profit/(loss)   after   taxation   attributable   to</t>
  </si>
  <si>
    <t>members of the company</t>
  </si>
  <si>
    <t>INDIVIDUAL</t>
  </si>
  <si>
    <t>CUMULATIVE</t>
  </si>
  <si>
    <t>QUARTER</t>
  </si>
  <si>
    <t>1st Quarter</t>
  </si>
  <si>
    <t>To-date</t>
  </si>
  <si>
    <t>30/09/1999</t>
  </si>
  <si>
    <t xml:space="preserve">(k) </t>
  </si>
  <si>
    <t>i)    Extraordinary items</t>
  </si>
  <si>
    <t>ii)   Less minority interests</t>
  </si>
  <si>
    <t>iii)  Extraordinary items attributable to members</t>
  </si>
  <si>
    <t xml:space="preserve">      of the  company</t>
  </si>
  <si>
    <t>(l)</t>
  </si>
  <si>
    <t xml:space="preserve">Profit/(loss)  after   taxation   and   extraordinary   </t>
  </si>
  <si>
    <t>items attributable to members of the company</t>
  </si>
  <si>
    <t xml:space="preserve">- 2 - </t>
  </si>
  <si>
    <t>3.</t>
  </si>
  <si>
    <t>Earnings per  share  based  on   2(j)  above  after</t>
  </si>
  <si>
    <t xml:space="preserve">deducting any provision for preference dividends, </t>
  </si>
  <si>
    <t xml:space="preserve"> if any:-</t>
  </si>
  <si>
    <t xml:space="preserve">i)  Basic (based on 99,000,000 </t>
  </si>
  <si>
    <t xml:space="preserve">     ordinary shares)  (sen)</t>
  </si>
  <si>
    <t>ii) Fully diluted (based on 99,000,000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</si>
  <si>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</si>
  <si>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</si>
  <si>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</si>
  <si>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</si>
  <si>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</si>
  <si>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</si>
  <si>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</si>
  <si>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</si>
  <si>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</si>
  <si>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</si>
  <si>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Net tangible assets per share  (RM)</t>
  </si>
  <si>
    <t xml:space="preserve">               1.76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</si>
  <si>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</si>
  <si>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</si>
  <si>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</si>
  <si>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</si>
  <si>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</si>
  <si>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</si>
  <si>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</si>
  <si>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</si>
  <si>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</si>
  <si>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</si>
  <si>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30/06/1999</t>
  </si>
  <si>
    <t>Fixed Assets</t>
  </si>
  <si>
    <t>Development Properties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</si>
  <si>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</si>
  <si>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</si>
  <si>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</si>
  <si>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</si>
  <si>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Deposits with financial institutions</t>
  </si>
  <si>
    <t xml:space="preserve">    Other Debtors</t>
  </si>
  <si>
    <t xml:space="preserve">    Cash &amp; Bank balances</t>
  </si>
  <si>
    <t>Current Liabilities</t>
  </si>
  <si>
    <t xml:space="preserve">    Short Term Borrowings</t>
  </si>
  <si>
    <t xml:space="preserve">    Trade Creditors</t>
  </si>
  <si>
    <t xml:space="preserve">    Rental Deposits</t>
  </si>
  <si>
    <t xml:space="preserve">    Other Creditors &amp; Accrued Liabilities</t>
  </si>
  <si>
    <t xml:space="preserve">    Provision for Taxation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</si>
  <si>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</si>
  <si>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</si>
  <si>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</si>
  <si>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</si>
  <si>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</si>
  <si>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</si>
  <si>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 xml:space="preserve">     Capital Reserve</t>
  </si>
  <si>
    <t xml:space="preserve">     Retained Profit</t>
  </si>
  <si>
    <t>7.</t>
  </si>
  <si>
    <t>Long Term Borrowings</t>
  </si>
  <si>
    <t>8.</t>
  </si>
  <si>
    <t>Other Long Term Liabilities</t>
  </si>
  <si>
    <t>9.</t>
  </si>
  <si>
    <t>Net tangible assets per share  (sen)</t>
  </si>
  <si>
    <t>MALAYSIA PACIFIC LAND BERHAD</t>
  </si>
  <si>
    <r>
      <t>MALAYSIA PACIFIC LAND BERHAD</t>
    </r>
    <r>
      <rPr>
        <sz val="12"/>
        <color indexed="8"/>
        <rFont val="Times New Roman"/>
        <family val="1"/>
      </rPr>
      <t xml:space="preserve"> (Cont'd)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</si>
</sst>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sz val="12"/>
      <name val="CG Times"/>
      <family val="1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0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165" fontId="14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165" fontId="14" fillId="0" borderId="1" xfId="15" applyNumberFormat="1" applyFont="1" applyBorder="1" applyAlignment="1">
      <alignment/>
    </xf>
    <xf numFmtId="0" fontId="14" fillId="0" borderId="0" xfId="0" applyFont="1" applyAlignment="1">
      <alignment/>
    </xf>
    <xf numFmtId="165" fontId="14" fillId="0" borderId="2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165" fontId="14" fillId="0" borderId="5" xfId="15" applyNumberFormat="1" applyFont="1" applyBorder="1" applyAlignment="1">
      <alignment/>
    </xf>
    <xf numFmtId="165" fontId="14" fillId="0" borderId="0" xfId="15" applyNumberFormat="1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3" fillId="0" borderId="0" xfId="0" applyFont="1" applyBorder="1" applyAlignment="1" quotePrefix="1">
      <alignment horizontal="center"/>
    </xf>
    <xf numFmtId="165" fontId="13" fillId="0" borderId="0" xfId="15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165" fontId="14" fillId="0" borderId="6" xfId="15" applyNumberFormat="1" applyFont="1" applyBorder="1" applyAlignment="1">
      <alignment/>
    </xf>
    <xf numFmtId="165" fontId="13" fillId="0" borderId="0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165" fontId="14" fillId="0" borderId="7" xfId="15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165" fontId="9" fillId="0" borderId="5" xfId="15" applyNumberFormat="1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165" fontId="9" fillId="0" borderId="2" xfId="15" applyNumberFormat="1" applyFont="1" applyBorder="1" applyAlignment="1">
      <alignment horizontal="center"/>
    </xf>
    <xf numFmtId="165" fontId="9" fillId="0" borderId="2" xfId="15" applyNumberFormat="1" applyFont="1" applyBorder="1" applyAlignment="1" quotePrefix="1">
      <alignment horizontal="center"/>
    </xf>
    <xf numFmtId="0" fontId="9" fillId="0" borderId="3" xfId="0" applyFont="1" applyBorder="1" applyAlignment="1" quotePrefix="1">
      <alignment horizontal="center"/>
    </xf>
    <xf numFmtId="165" fontId="9" fillId="0" borderId="3" xfId="15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165" fontId="25" fillId="0" borderId="0" xfId="15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165" fontId="27" fillId="0" borderId="0" xfId="15" applyNumberFormat="1" applyFon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65" fontId="29" fillId="0" borderId="0" xfId="15" applyNumberFormat="1" applyFont="1" applyAlignment="1">
      <alignment horizontal="centerContinuous"/>
    </xf>
    <xf numFmtId="0" fontId="29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165" fontId="27" fillId="0" borderId="0" xfId="15" applyNumberFormat="1" applyFont="1" applyAlignment="1">
      <alignment horizontal="centerContinuous"/>
    </xf>
    <xf numFmtId="0" fontId="27" fillId="0" borderId="0" xfId="0" applyFont="1" applyAlignment="1">
      <alignment/>
    </xf>
    <xf numFmtId="0" fontId="21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5" fontId="18" fillId="0" borderId="0" xfId="15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8" xfId="0" applyFont="1" applyBorder="1" applyAlignment="1">
      <alignment horizontal="centerContinuous"/>
    </xf>
    <xf numFmtId="0" fontId="21" fillId="0" borderId="9" xfId="0" applyFont="1" applyBorder="1" applyAlignment="1" quotePrefix="1">
      <alignment horizontal="centerContinuous"/>
    </xf>
    <xf numFmtId="0" fontId="21" fillId="0" borderId="8" xfId="0" applyFont="1" applyBorder="1" applyAlignment="1">
      <alignment horizontal="centerContinuous"/>
    </xf>
    <xf numFmtId="165" fontId="22" fillId="0" borderId="9" xfId="15" applyNumberFormat="1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5" xfId="0" applyFont="1" applyBorder="1" applyAlignment="1" quotePrefix="1">
      <alignment horizontal="center"/>
    </xf>
    <xf numFmtId="0" fontId="20" fillId="0" borderId="5" xfId="0" applyFont="1" applyBorder="1" applyAlignment="1">
      <alignment horizontal="center"/>
    </xf>
    <xf numFmtId="165" fontId="20" fillId="0" borderId="5" xfId="15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5" fontId="20" fillId="0" borderId="2" xfId="15" applyNumberFormat="1" applyFont="1" applyBorder="1" applyAlignment="1">
      <alignment horizontal="center"/>
    </xf>
    <xf numFmtId="0" fontId="20" fillId="0" borderId="2" xfId="0" applyFont="1" applyBorder="1" applyAlignment="1" quotePrefix="1">
      <alignment horizontal="center"/>
    </xf>
    <xf numFmtId="165" fontId="20" fillId="0" borderId="3" xfId="15" applyNumberFormat="1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165" fontId="20" fillId="0" borderId="0" xfId="15" applyNumberFormat="1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165" fontId="27" fillId="0" borderId="5" xfId="15" applyNumberFormat="1" applyFont="1" applyBorder="1" applyAlignment="1">
      <alignment/>
    </xf>
    <xf numFmtId="165" fontId="27" fillId="0" borderId="5" xfId="15" applyNumberFormat="1" applyFont="1" applyBorder="1" applyAlignment="1" quotePrefix="1">
      <alignment horizontal="center"/>
    </xf>
    <xf numFmtId="165" fontId="27" fillId="0" borderId="2" xfId="15" applyNumberFormat="1" applyFont="1" applyBorder="1" applyAlignment="1">
      <alignment/>
    </xf>
    <xf numFmtId="165" fontId="27" fillId="0" borderId="2" xfId="15" applyNumberFormat="1" applyFont="1" applyBorder="1" applyAlignment="1" quotePrefix="1">
      <alignment horizontal="center"/>
    </xf>
    <xf numFmtId="0" fontId="18" fillId="0" borderId="0" xfId="0" applyFont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2" xfId="0" applyFont="1" applyBorder="1" applyAlignment="1" quotePrefix="1">
      <alignment horizontal="centerContinuous"/>
    </xf>
    <xf numFmtId="0" fontId="21" fillId="0" borderId="2" xfId="0" applyFont="1" applyBorder="1" applyAlignment="1">
      <alignment horizontal="centerContinuous"/>
    </xf>
    <xf numFmtId="165" fontId="22" fillId="0" borderId="2" xfId="15" applyNumberFormat="1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20" fillId="0" borderId="0" xfId="0" applyFont="1" applyAlignment="1" quotePrefix="1">
      <alignment horizontal="centerContinuous"/>
    </xf>
    <xf numFmtId="0" fontId="20" fillId="0" borderId="0" xfId="0" applyFont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165" fontId="27" fillId="0" borderId="3" xfId="15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/>
    </xf>
    <xf numFmtId="165" fontId="27" fillId="0" borderId="0" xfId="15" applyNumberFormat="1" applyFont="1" applyBorder="1" applyAlignment="1">
      <alignment/>
    </xf>
    <xf numFmtId="0" fontId="19" fillId="0" borderId="0" xfId="0" applyFont="1" applyBorder="1" applyAlignment="1" quotePrefix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27" fillId="0" borderId="0" xfId="0" applyFont="1" applyBorder="1" applyAlignment="1">
      <alignment horizontal="centerContinuous"/>
    </xf>
    <xf numFmtId="165" fontId="27" fillId="0" borderId="0" xfId="15" applyNumberFormat="1" applyFont="1" applyBorder="1" applyAlignment="1">
      <alignment horizontal="centerContinuous"/>
    </xf>
    <xf numFmtId="43" fontId="27" fillId="0" borderId="2" xfId="15" applyNumberFormat="1" applyFont="1" applyBorder="1" applyAlignment="1">
      <alignment/>
    </xf>
    <xf numFmtId="166" fontId="27" fillId="0" borderId="2" xfId="15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5" fontId="22" fillId="0" borderId="2" xfId="15" applyNumberFormat="1" applyFont="1" applyBorder="1" applyAlignment="1">
      <alignment/>
    </xf>
    <xf numFmtId="43" fontId="21" fillId="0" borderId="2" xfId="15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2" fillId="0" borderId="0" xfId="0" applyFont="1" applyBorder="1" applyAlignment="1">
      <alignment/>
    </xf>
    <xf numFmtId="165" fontId="27" fillId="0" borderId="8" xfId="15" applyNumberFormat="1" applyFont="1" applyBorder="1" applyAlignment="1">
      <alignment horizontal="centerContinuous"/>
    </xf>
    <xf numFmtId="165" fontId="27" fillId="0" borderId="10" xfId="15" applyNumberFormat="1" applyFont="1" applyBorder="1" applyAlignment="1" quotePrefix="1">
      <alignment horizontal="centerContinuous"/>
    </xf>
    <xf numFmtId="43" fontId="22" fillId="0" borderId="10" xfId="15" applyFont="1" applyBorder="1" applyAlignment="1">
      <alignment horizontal="centerContinuous"/>
    </xf>
    <xf numFmtId="165" fontId="27" fillId="0" borderId="9" xfId="15" applyNumberFormat="1" applyFont="1" applyBorder="1" applyAlignment="1" quotePrefix="1">
      <alignment horizontal="centerContinuous"/>
    </xf>
    <xf numFmtId="0" fontId="21" fillId="0" borderId="0" xfId="0" applyFont="1" applyAlignment="1" quotePrefix="1">
      <alignment horizontal="left"/>
    </xf>
    <xf numFmtId="43" fontId="21" fillId="0" borderId="11" xfId="15" applyFont="1" applyBorder="1" applyAlignment="1">
      <alignment horizontal="center"/>
    </xf>
    <xf numFmtId="43" fontId="21" fillId="0" borderId="1" xfId="15" applyFont="1" applyBorder="1" applyAlignment="1">
      <alignment horizontal="center"/>
    </xf>
    <xf numFmtId="43" fontId="22" fillId="0" borderId="1" xfId="15" applyFont="1" applyBorder="1" applyAlignment="1">
      <alignment/>
    </xf>
    <xf numFmtId="43" fontId="18" fillId="0" borderId="1" xfId="15" applyFont="1" applyBorder="1" applyAlignment="1">
      <alignment horizontal="center"/>
    </xf>
    <xf numFmtId="165" fontId="22" fillId="0" borderId="12" xfId="15" applyNumberFormat="1" applyFont="1" applyBorder="1" applyAlignment="1">
      <alignment/>
    </xf>
    <xf numFmtId="43" fontId="21" fillId="0" borderId="0" xfId="15" applyFont="1" applyBorder="1" applyAlignment="1">
      <alignment horizontal="center"/>
    </xf>
    <xf numFmtId="43" fontId="22" fillId="0" borderId="0" xfId="15" applyFont="1" applyBorder="1" applyAlignment="1">
      <alignment/>
    </xf>
    <xf numFmtId="43" fontId="18" fillId="0" borderId="0" xfId="15" applyFont="1" applyBorder="1" applyAlignment="1">
      <alignment horizontal="center"/>
    </xf>
    <xf numFmtId="165" fontId="22" fillId="0" borderId="0" xfId="15" applyNumberFormat="1" applyFont="1" applyBorder="1" applyAlignment="1">
      <alignment/>
    </xf>
    <xf numFmtId="0" fontId="20" fillId="0" borderId="9" xfId="0" applyFont="1" applyBorder="1" applyAlignment="1">
      <alignment horizontal="centerContinuous"/>
    </xf>
    <xf numFmtId="0" fontId="21" fillId="0" borderId="11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165" fontId="22" fillId="0" borderId="12" xfId="15" applyNumberFormat="1" applyFont="1" applyBorder="1" applyAlignment="1">
      <alignment horizontal="centerContinuous"/>
    </xf>
    <xf numFmtId="0" fontId="32" fillId="0" borderId="0" xfId="0" applyFont="1" applyAlignment="1">
      <alignment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5" fontId="21" fillId="0" borderId="9" xfId="15" applyNumberFormat="1" applyFont="1" applyBorder="1" applyAlignment="1">
      <alignment/>
    </xf>
    <xf numFmtId="0" fontId="21" fillId="0" borderId="11" xfId="0" applyFont="1" applyBorder="1" applyAlignment="1">
      <alignment/>
    </xf>
    <xf numFmtId="0" fontId="27" fillId="0" borderId="12" xfId="0" applyFont="1" applyBorder="1" applyAlignment="1" quotePrefix="1">
      <alignment horizontal="left"/>
    </xf>
    <xf numFmtId="0" fontId="18" fillId="0" borderId="11" xfId="0" applyFont="1" applyBorder="1" applyAlignment="1">
      <alignment/>
    </xf>
    <xf numFmtId="43" fontId="27" fillId="0" borderId="12" xfId="15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165" fontId="32" fillId="0" borderId="0" xfId="15" applyNumberFormat="1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3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C5" sqref="C5"/>
    </sheetView>
  </sheetViews>
  <sheetFormatPr defaultColWidth="9.140625" defaultRowHeight="12.75"/>
  <cols>
    <col min="1" max="1" width="3.28125" style="83" customWidth="1"/>
    <col min="2" max="2" width="5.140625" style="83" customWidth="1"/>
    <col min="3" max="3" width="47.140625" style="84" customWidth="1"/>
    <col min="4" max="4" width="4.140625" style="85" customWidth="1"/>
    <col min="5" max="5" width="13.7109375" style="85" customWidth="1"/>
    <col min="6" max="6" width="13.8515625" style="85" customWidth="1"/>
    <col min="7" max="7" width="1.8515625" style="85" customWidth="1"/>
    <col min="8" max="8" width="14.28125" style="85" customWidth="1"/>
    <col min="9" max="9" width="13.8515625" style="86" customWidth="1"/>
    <col min="10" max="16384" width="9.140625" style="85" customWidth="1"/>
  </cols>
  <sheetData>
    <row r="1" spans="1:9" ht="18.75">
      <c r="A1" s="192" t="s">
        <v>128</v>
      </c>
      <c r="B1" s="192"/>
      <c r="C1" s="192"/>
      <c r="D1" s="192"/>
      <c r="E1" s="192"/>
      <c r="F1" s="192"/>
      <c r="G1" s="192"/>
      <c r="H1" s="192"/>
      <c r="I1" s="192"/>
    </row>
    <row r="2" ht="18.75" customHeight="1"/>
    <row r="3" spans="1:9" s="90" customFormat="1" ht="18.75">
      <c r="A3" s="87" t="s">
        <v>0</v>
      </c>
      <c r="B3" s="87"/>
      <c r="C3" s="87"/>
      <c r="D3" s="88"/>
      <c r="E3" s="88"/>
      <c r="F3" s="88"/>
      <c r="G3" s="88"/>
      <c r="H3" s="88"/>
      <c r="I3" s="89"/>
    </row>
    <row r="4" spans="1:9" s="90" customFormat="1" ht="18.75">
      <c r="A4" s="87" t="s">
        <v>1</v>
      </c>
      <c r="B4" s="87"/>
      <c r="C4" s="87"/>
      <c r="D4" s="88"/>
      <c r="E4" s="88"/>
      <c r="F4" s="88"/>
      <c r="G4" s="88"/>
      <c r="H4" s="88"/>
      <c r="I4" s="89"/>
    </row>
    <row r="5" spans="1:9" s="95" customFormat="1" ht="15.75">
      <c r="A5" s="91" t="s">
        <v>2</v>
      </c>
      <c r="B5" s="92"/>
      <c r="C5" s="92"/>
      <c r="D5" s="93"/>
      <c r="E5" s="93"/>
      <c r="F5" s="93"/>
      <c r="G5" s="93"/>
      <c r="H5" s="93"/>
      <c r="I5" s="94"/>
    </row>
    <row r="6" spans="1:7" ht="18.75" customHeight="1">
      <c r="A6" s="96"/>
      <c r="B6" s="97"/>
      <c r="C6" s="97"/>
      <c r="D6" s="93"/>
      <c r="E6" s="93"/>
      <c r="F6" s="93"/>
      <c r="G6" s="93"/>
    </row>
    <row r="7" spans="1:9" s="98" customFormat="1" ht="15" customHeight="1">
      <c r="A7" s="68" t="s">
        <v>3</v>
      </c>
      <c r="B7" s="83"/>
      <c r="C7" s="84"/>
      <c r="E7" s="99"/>
      <c r="F7" s="99"/>
      <c r="H7" s="92"/>
      <c r="I7" s="100"/>
    </row>
    <row r="8" spans="1:9" s="103" customFormat="1" ht="15">
      <c r="A8" s="101"/>
      <c r="B8" s="101"/>
      <c r="C8" s="102"/>
      <c r="E8" s="104" t="s">
        <v>4</v>
      </c>
      <c r="F8" s="105"/>
      <c r="H8" s="106" t="s">
        <v>5</v>
      </c>
      <c r="I8" s="107"/>
    </row>
    <row r="9" spans="1:9" s="110" customFormat="1" ht="12.75">
      <c r="A9" s="108"/>
      <c r="B9" s="108"/>
      <c r="C9" s="109"/>
      <c r="E9" s="111" t="s">
        <v>6</v>
      </c>
      <c r="F9" s="112" t="s">
        <v>7</v>
      </c>
      <c r="H9" s="111" t="s">
        <v>6</v>
      </c>
      <c r="I9" s="113" t="s">
        <v>7</v>
      </c>
    </row>
    <row r="10" spans="1:9" s="110" customFormat="1" ht="12.75">
      <c r="A10" s="108"/>
      <c r="B10" s="108"/>
      <c r="C10" s="109"/>
      <c r="E10" s="114" t="s">
        <v>8</v>
      </c>
      <c r="F10" s="114" t="s">
        <v>9</v>
      </c>
      <c r="H10" s="114" t="s">
        <v>8</v>
      </c>
      <c r="I10" s="115" t="s">
        <v>9</v>
      </c>
    </row>
    <row r="11" spans="1:9" s="110" customFormat="1" ht="12.75">
      <c r="A11" s="108"/>
      <c r="B11" s="108"/>
      <c r="C11" s="109"/>
      <c r="E11" s="116" t="s">
        <v>10</v>
      </c>
      <c r="F11" s="114" t="s">
        <v>11</v>
      </c>
      <c r="H11" s="116" t="s">
        <v>12</v>
      </c>
      <c r="I11" s="115" t="s">
        <v>13</v>
      </c>
    </row>
    <row r="12" spans="1:9" s="110" customFormat="1" ht="14.25" customHeight="1">
      <c r="A12" s="108"/>
      <c r="B12" s="108"/>
      <c r="C12" s="109"/>
      <c r="E12" s="117" t="s">
        <v>14</v>
      </c>
      <c r="F12" s="117" t="s">
        <v>15</v>
      </c>
      <c r="H12" s="117" t="s">
        <v>14</v>
      </c>
      <c r="I12" s="117" t="s">
        <v>15</v>
      </c>
    </row>
    <row r="13" spans="1:9" s="110" customFormat="1" ht="15.75" customHeight="1">
      <c r="A13" s="108"/>
      <c r="B13" s="108"/>
      <c r="C13" s="109"/>
      <c r="E13" s="118" t="s">
        <v>16</v>
      </c>
      <c r="F13" s="118" t="s">
        <v>16</v>
      </c>
      <c r="H13" s="118" t="s">
        <v>16</v>
      </c>
      <c r="I13" s="119" t="s">
        <v>16</v>
      </c>
    </row>
    <row r="14" spans="5:8" ht="8.25" customHeight="1">
      <c r="E14" s="108"/>
      <c r="F14" s="108"/>
      <c r="H14" s="108"/>
    </row>
    <row r="15" spans="1:9" ht="21.75" customHeight="1">
      <c r="A15" s="120" t="s">
        <v>17</v>
      </c>
      <c r="B15" s="83" t="s">
        <v>18</v>
      </c>
      <c r="C15" s="84" t="s">
        <v>19</v>
      </c>
      <c r="E15" s="121">
        <v>12282</v>
      </c>
      <c r="F15" s="122" t="s">
        <v>20</v>
      </c>
      <c r="G15" s="86"/>
      <c r="H15" s="121">
        <f>29013+E15</f>
        <v>41295</v>
      </c>
      <c r="I15" s="122" t="s">
        <v>20</v>
      </c>
    </row>
    <row r="16" spans="1:9" ht="7.5" customHeight="1">
      <c r="A16" s="120"/>
      <c r="E16" s="123"/>
      <c r="F16" s="123"/>
      <c r="G16" s="86"/>
      <c r="H16" s="123"/>
      <c r="I16" s="123"/>
    </row>
    <row r="17" spans="2:9" ht="15.75">
      <c r="B17" s="83" t="s">
        <v>21</v>
      </c>
      <c r="C17" s="84" t="s">
        <v>22</v>
      </c>
      <c r="E17" s="123">
        <v>0</v>
      </c>
      <c r="F17" s="124" t="s">
        <v>20</v>
      </c>
      <c r="G17" s="86"/>
      <c r="H17" s="123">
        <f>+E17</f>
        <v>0</v>
      </c>
      <c r="I17" s="124" t="s">
        <v>20</v>
      </c>
    </row>
    <row r="18" spans="5:9" ht="8.25" customHeight="1">
      <c r="E18" s="123"/>
      <c r="F18" s="123"/>
      <c r="G18" s="86"/>
      <c r="H18" s="123"/>
      <c r="I18" s="123"/>
    </row>
    <row r="19" spans="2:9" ht="15.75">
      <c r="B19" s="120" t="s">
        <v>23</v>
      </c>
      <c r="C19" s="125" t="s">
        <v>24</v>
      </c>
      <c r="D19" s="126"/>
      <c r="E19" s="123">
        <v>202</v>
      </c>
      <c r="F19" s="124" t="s">
        <v>20</v>
      </c>
      <c r="G19" s="86"/>
      <c r="H19" s="123">
        <f>368+E19</f>
        <v>570</v>
      </c>
      <c r="I19" s="124" t="s">
        <v>20</v>
      </c>
    </row>
    <row r="20" spans="5:9" ht="12.75" customHeight="1">
      <c r="E20" s="123"/>
      <c r="F20" s="123"/>
      <c r="G20" s="86"/>
      <c r="H20" s="123"/>
      <c r="I20" s="123"/>
    </row>
    <row r="21" spans="1:9" ht="15.75">
      <c r="A21" s="120" t="s">
        <v>25</v>
      </c>
      <c r="B21" s="83" t="s">
        <v>26</v>
      </c>
      <c r="C21" s="125" t="s">
        <v>27</v>
      </c>
      <c r="E21" s="123"/>
      <c r="F21" s="123"/>
      <c r="G21" s="86"/>
      <c r="H21" s="123"/>
      <c r="I21" s="123"/>
    </row>
    <row r="22" spans="1:9" ht="15.75">
      <c r="A22" s="120"/>
      <c r="C22" s="125" t="s">
        <v>28</v>
      </c>
      <c r="E22" s="123"/>
      <c r="F22" s="123"/>
      <c r="G22" s="86"/>
      <c r="H22" s="123"/>
      <c r="I22" s="123"/>
    </row>
    <row r="23" spans="1:9" ht="15.75">
      <c r="A23" s="120"/>
      <c r="C23" s="125" t="s">
        <v>29</v>
      </c>
      <c r="E23" s="123"/>
      <c r="F23" s="123"/>
      <c r="G23" s="86"/>
      <c r="H23" s="123"/>
      <c r="I23" s="123"/>
    </row>
    <row r="24" spans="1:9" s="95" customFormat="1" ht="15.75">
      <c r="A24" s="127"/>
      <c r="B24" s="127"/>
      <c r="C24" s="125" t="s">
        <v>30</v>
      </c>
      <c r="E24" s="123">
        <v>3559</v>
      </c>
      <c r="F24" s="124" t="s">
        <v>20</v>
      </c>
      <c r="G24" s="86"/>
      <c r="H24" s="123">
        <f>7771+E24</f>
        <v>11330</v>
      </c>
      <c r="I24" s="124" t="s">
        <v>20</v>
      </c>
    </row>
    <row r="25" spans="3:9" ht="7.5" customHeight="1">
      <c r="C25" s="125"/>
      <c r="E25" s="123"/>
      <c r="F25" s="123"/>
      <c r="G25" s="86"/>
      <c r="H25" s="123"/>
      <c r="I25" s="123"/>
    </row>
    <row r="26" spans="2:9" ht="15.75">
      <c r="B26" s="83" t="s">
        <v>21</v>
      </c>
      <c r="C26" s="84" t="s">
        <v>31</v>
      </c>
      <c r="E26" s="123">
        <v>148</v>
      </c>
      <c r="F26" s="124" t="s">
        <v>20</v>
      </c>
      <c r="G26" s="86"/>
      <c r="H26" s="123">
        <f>140+E26</f>
        <v>288</v>
      </c>
      <c r="I26" s="124" t="s">
        <v>20</v>
      </c>
    </row>
    <row r="27" spans="5:9" ht="8.25" customHeight="1">
      <c r="E27" s="123"/>
      <c r="F27" s="123"/>
      <c r="G27" s="86"/>
      <c r="H27" s="123"/>
      <c r="I27" s="123"/>
    </row>
    <row r="28" spans="2:9" ht="15.75">
      <c r="B28" s="120" t="s">
        <v>23</v>
      </c>
      <c r="C28" s="84" t="s">
        <v>32</v>
      </c>
      <c r="E28" s="123">
        <v>168</v>
      </c>
      <c r="F28" s="124" t="s">
        <v>20</v>
      </c>
      <c r="G28" s="86"/>
      <c r="H28" s="123">
        <f>333+E28</f>
        <v>501</v>
      </c>
      <c r="I28" s="124" t="s">
        <v>20</v>
      </c>
    </row>
    <row r="29" spans="2:9" ht="9" customHeight="1">
      <c r="B29" s="120"/>
      <c r="E29" s="123"/>
      <c r="F29" s="123"/>
      <c r="G29" s="86"/>
      <c r="H29" s="123"/>
      <c r="I29" s="123"/>
    </row>
    <row r="30" spans="2:9" ht="15.75">
      <c r="B30" s="83" t="s">
        <v>33</v>
      </c>
      <c r="C30" s="125" t="s">
        <v>34</v>
      </c>
      <c r="E30" s="123">
        <v>0</v>
      </c>
      <c r="F30" s="124" t="s">
        <v>20</v>
      </c>
      <c r="G30" s="86"/>
      <c r="H30" s="123">
        <f>+E30</f>
        <v>0</v>
      </c>
      <c r="I30" s="124" t="s">
        <v>20</v>
      </c>
    </row>
    <row r="31" spans="3:9" ht="9" customHeight="1">
      <c r="C31" s="125"/>
      <c r="E31" s="123"/>
      <c r="F31" s="123"/>
      <c r="G31" s="86"/>
      <c r="H31" s="123"/>
      <c r="I31" s="123"/>
    </row>
    <row r="32" spans="2:9" ht="15.75">
      <c r="B32" s="83" t="s">
        <v>35</v>
      </c>
      <c r="C32" s="125" t="s">
        <v>36</v>
      </c>
      <c r="E32" s="123"/>
      <c r="F32" s="123"/>
      <c r="G32" s="86"/>
      <c r="H32" s="123"/>
      <c r="I32" s="123"/>
    </row>
    <row r="33" spans="3:9" ht="15.75">
      <c r="C33" s="125" t="s">
        <v>37</v>
      </c>
      <c r="E33" s="123"/>
      <c r="F33" s="123"/>
      <c r="G33" s="86"/>
      <c r="H33" s="123"/>
      <c r="I33" s="123"/>
    </row>
    <row r="34" spans="3:9" ht="15.75">
      <c r="C34" s="125" t="s">
        <v>38</v>
      </c>
      <c r="E34" s="123"/>
      <c r="F34" s="123"/>
      <c r="G34" s="86"/>
      <c r="H34" s="123"/>
      <c r="I34" s="123"/>
    </row>
    <row r="35" spans="1:9" ht="15.75">
      <c r="A35" s="99"/>
      <c r="B35" s="99"/>
      <c r="C35" s="67" t="s">
        <v>39</v>
      </c>
      <c r="E35" s="123">
        <f>+E24-E26-E28</f>
        <v>3243</v>
      </c>
      <c r="F35" s="124" t="s">
        <v>20</v>
      </c>
      <c r="G35" s="86"/>
      <c r="H35" s="123">
        <f>7298+E35</f>
        <v>10541</v>
      </c>
      <c r="I35" s="124" t="s">
        <v>20</v>
      </c>
    </row>
    <row r="36" spans="3:9" ht="8.25" customHeight="1">
      <c r="C36" s="128"/>
      <c r="E36" s="123"/>
      <c r="F36" s="123"/>
      <c r="G36" s="86"/>
      <c r="H36" s="123"/>
      <c r="I36" s="123"/>
    </row>
    <row r="37" spans="2:9" ht="15.75">
      <c r="B37" s="83" t="s">
        <v>40</v>
      </c>
      <c r="C37" s="125" t="s">
        <v>41</v>
      </c>
      <c r="E37" s="123">
        <v>0</v>
      </c>
      <c r="F37" s="124" t="s">
        <v>20</v>
      </c>
      <c r="G37" s="86"/>
      <c r="H37" s="123">
        <f>+E37</f>
        <v>0</v>
      </c>
      <c r="I37" s="124" t="s">
        <v>20</v>
      </c>
    </row>
    <row r="38" spans="5:9" ht="8.25" customHeight="1">
      <c r="E38" s="123"/>
      <c r="F38" s="123"/>
      <c r="G38" s="86"/>
      <c r="H38" s="123"/>
      <c r="I38" s="124"/>
    </row>
    <row r="39" spans="2:9" ht="15.75">
      <c r="B39" s="83" t="s">
        <v>42</v>
      </c>
      <c r="C39" s="125" t="s">
        <v>43</v>
      </c>
      <c r="E39" s="123"/>
      <c r="F39" s="123"/>
      <c r="G39" s="86"/>
      <c r="H39" s="123"/>
      <c r="I39" s="123"/>
    </row>
    <row r="40" spans="1:9" ht="15.75">
      <c r="A40" s="99"/>
      <c r="B40" s="99"/>
      <c r="C40" s="67" t="s">
        <v>44</v>
      </c>
      <c r="E40" s="123">
        <f>+E35</f>
        <v>3243</v>
      </c>
      <c r="F40" s="124" t="s">
        <v>20</v>
      </c>
      <c r="G40" s="86"/>
      <c r="H40" s="123">
        <f>7298+E40</f>
        <v>10541</v>
      </c>
      <c r="I40" s="124" t="s">
        <v>20</v>
      </c>
    </row>
    <row r="41" spans="5:9" ht="9" customHeight="1">
      <c r="E41" s="123"/>
      <c r="F41" s="123"/>
      <c r="G41" s="86"/>
      <c r="H41" s="123"/>
      <c r="I41" s="123"/>
    </row>
    <row r="42" spans="2:9" ht="15.75">
      <c r="B42" s="120" t="s">
        <v>45</v>
      </c>
      <c r="C42" s="84" t="s">
        <v>46</v>
      </c>
      <c r="E42" s="123">
        <v>-1072</v>
      </c>
      <c r="F42" s="124" t="s">
        <v>20</v>
      </c>
      <c r="G42" s="86"/>
      <c r="H42" s="123">
        <f>-2368+E42</f>
        <v>-3440</v>
      </c>
      <c r="I42" s="124" t="s">
        <v>20</v>
      </c>
    </row>
    <row r="43" spans="2:9" ht="9" customHeight="1">
      <c r="B43" s="120"/>
      <c r="E43" s="123"/>
      <c r="F43" s="123"/>
      <c r="G43" s="86"/>
      <c r="H43" s="123"/>
      <c r="I43" s="123"/>
    </row>
    <row r="44" spans="2:9" ht="15.75">
      <c r="B44" s="120" t="s">
        <v>47</v>
      </c>
      <c r="C44" s="125" t="s">
        <v>48</v>
      </c>
      <c r="E44" s="123"/>
      <c r="F44" s="123"/>
      <c r="G44" s="86"/>
      <c r="H44" s="123"/>
      <c r="I44" s="123"/>
    </row>
    <row r="45" spans="1:9" ht="15.75">
      <c r="A45" s="99"/>
      <c r="B45" s="99"/>
      <c r="C45" s="67" t="s">
        <v>49</v>
      </c>
      <c r="E45" s="123">
        <f>+E40+E42</f>
        <v>2171</v>
      </c>
      <c r="F45" s="124" t="s">
        <v>20</v>
      </c>
      <c r="G45" s="86"/>
      <c r="H45" s="123">
        <f>4930+E45</f>
        <v>7101</v>
      </c>
      <c r="I45" s="124" t="s">
        <v>20</v>
      </c>
    </row>
    <row r="46" spans="3:9" ht="15.75">
      <c r="C46" s="125" t="s">
        <v>50</v>
      </c>
      <c r="E46" s="123">
        <v>0</v>
      </c>
      <c r="F46" s="124" t="s">
        <v>20</v>
      </c>
      <c r="G46" s="86"/>
      <c r="H46" s="123">
        <f>+E46</f>
        <v>0</v>
      </c>
      <c r="I46" s="124" t="s">
        <v>20</v>
      </c>
    </row>
    <row r="47" spans="3:9" ht="9" customHeight="1">
      <c r="C47" s="125"/>
      <c r="E47" s="123"/>
      <c r="F47" s="123"/>
      <c r="G47" s="86"/>
      <c r="H47" s="123"/>
      <c r="I47" s="123"/>
    </row>
    <row r="48" spans="2:9" ht="15.75">
      <c r="B48" s="83" t="s">
        <v>51</v>
      </c>
      <c r="C48" s="67" t="s">
        <v>52</v>
      </c>
      <c r="E48" s="123"/>
      <c r="F48" s="123"/>
      <c r="G48" s="86"/>
      <c r="H48" s="123"/>
      <c r="I48" s="123"/>
    </row>
    <row r="49" spans="1:9" ht="15.75">
      <c r="A49" s="99"/>
      <c r="B49" s="99"/>
      <c r="C49" s="67" t="s">
        <v>53</v>
      </c>
      <c r="E49" s="123">
        <f>+E45</f>
        <v>2171</v>
      </c>
      <c r="F49" s="124" t="s">
        <v>20</v>
      </c>
      <c r="G49" s="86"/>
      <c r="H49" s="123">
        <f>4930+E49</f>
        <v>7101</v>
      </c>
      <c r="I49" s="124" t="s">
        <v>20</v>
      </c>
    </row>
    <row r="50" spans="3:9" ht="8.25" customHeight="1">
      <c r="C50" s="128"/>
      <c r="E50" s="123"/>
      <c r="F50" s="123"/>
      <c r="G50" s="86"/>
      <c r="H50" s="123"/>
      <c r="I50" s="123"/>
    </row>
    <row r="51" spans="1:9" s="103" customFormat="1" ht="15" customHeight="1" hidden="1">
      <c r="A51" s="101"/>
      <c r="B51" s="101"/>
      <c r="C51" s="102"/>
      <c r="E51" s="129" t="s">
        <v>54</v>
      </c>
      <c r="F51" s="129"/>
      <c r="H51" s="130" t="s">
        <v>55</v>
      </c>
      <c r="I51" s="131"/>
    </row>
    <row r="52" spans="1:9" s="103" customFormat="1" ht="15" customHeight="1" hidden="1">
      <c r="A52" s="101"/>
      <c r="B52" s="101"/>
      <c r="C52" s="102"/>
      <c r="E52" s="132" t="s">
        <v>56</v>
      </c>
      <c r="F52" s="133"/>
      <c r="H52" s="132" t="s">
        <v>56</v>
      </c>
      <c r="I52" s="131"/>
    </row>
    <row r="53" spans="1:9" s="110" customFormat="1" ht="12.75" customHeight="1" hidden="1">
      <c r="A53" s="108"/>
      <c r="B53" s="108"/>
      <c r="C53" s="109"/>
      <c r="E53" s="116" t="s">
        <v>6</v>
      </c>
      <c r="F53" s="114" t="s">
        <v>7</v>
      </c>
      <c r="H53" s="116" t="s">
        <v>6</v>
      </c>
      <c r="I53" s="115" t="s">
        <v>7</v>
      </c>
    </row>
    <row r="54" spans="1:9" s="110" customFormat="1" ht="12.75" customHeight="1" hidden="1">
      <c r="A54" s="108"/>
      <c r="B54" s="108"/>
      <c r="C54" s="109"/>
      <c r="E54" s="114" t="s">
        <v>8</v>
      </c>
      <c r="F54" s="114" t="s">
        <v>9</v>
      </c>
      <c r="H54" s="114" t="s">
        <v>8</v>
      </c>
      <c r="I54" s="115" t="s">
        <v>9</v>
      </c>
    </row>
    <row r="55" spans="1:9" s="110" customFormat="1" ht="10.5" customHeight="1" hidden="1">
      <c r="A55" s="108"/>
      <c r="B55" s="108"/>
      <c r="C55" s="109"/>
      <c r="E55" s="114" t="s">
        <v>57</v>
      </c>
      <c r="F55" s="114" t="s">
        <v>11</v>
      </c>
      <c r="H55" s="114" t="s">
        <v>58</v>
      </c>
      <c r="I55" s="115" t="s">
        <v>13</v>
      </c>
    </row>
    <row r="56" spans="1:9" s="110" customFormat="1" ht="17.25" customHeight="1" hidden="1">
      <c r="A56" s="108"/>
      <c r="B56" s="108"/>
      <c r="C56" s="109"/>
      <c r="E56" s="114" t="s">
        <v>59</v>
      </c>
      <c r="F56" s="114" t="s">
        <v>59</v>
      </c>
      <c r="H56" s="114" t="s">
        <v>59</v>
      </c>
      <c r="I56" s="115" t="s">
        <v>59</v>
      </c>
    </row>
    <row r="57" spans="1:10" s="110" customFormat="1" ht="15" customHeight="1" hidden="1">
      <c r="A57" s="134"/>
      <c r="B57" s="135"/>
      <c r="C57" s="135"/>
      <c r="D57" s="136"/>
      <c r="E57" s="114" t="s">
        <v>16</v>
      </c>
      <c r="F57" s="114" t="s">
        <v>16</v>
      </c>
      <c r="G57" s="137"/>
      <c r="H57" s="114" t="s">
        <v>16</v>
      </c>
      <c r="I57" s="115" t="s">
        <v>16</v>
      </c>
      <c r="J57" s="137"/>
    </row>
    <row r="58" spans="2:9" ht="15.75">
      <c r="B58" s="83" t="s">
        <v>60</v>
      </c>
      <c r="C58" s="125" t="s">
        <v>61</v>
      </c>
      <c r="E58" s="123">
        <v>0</v>
      </c>
      <c r="F58" s="124" t="s">
        <v>20</v>
      </c>
      <c r="G58" s="86"/>
      <c r="H58" s="123">
        <f>+E58</f>
        <v>0</v>
      </c>
      <c r="I58" s="124" t="s">
        <v>20</v>
      </c>
    </row>
    <row r="59" spans="3:9" ht="15.75">
      <c r="C59" s="125" t="s">
        <v>62</v>
      </c>
      <c r="E59" s="123">
        <v>0</v>
      </c>
      <c r="F59" s="124" t="s">
        <v>20</v>
      </c>
      <c r="G59" s="86"/>
      <c r="H59" s="123">
        <f>+E59</f>
        <v>0</v>
      </c>
      <c r="I59" s="124" t="s">
        <v>20</v>
      </c>
    </row>
    <row r="60" spans="3:9" ht="15.75">
      <c r="C60" s="125" t="s">
        <v>63</v>
      </c>
      <c r="E60" s="123"/>
      <c r="F60" s="124"/>
      <c r="G60" s="86"/>
      <c r="H60" s="123"/>
      <c r="I60" s="123"/>
    </row>
    <row r="61" spans="3:9" ht="15.75">
      <c r="C61" s="125" t="s">
        <v>64</v>
      </c>
      <c r="E61" s="123">
        <v>0</v>
      </c>
      <c r="F61" s="124" t="s">
        <v>20</v>
      </c>
      <c r="G61" s="86"/>
      <c r="H61" s="123">
        <f>+E61</f>
        <v>0</v>
      </c>
      <c r="I61" s="124" t="s">
        <v>20</v>
      </c>
    </row>
    <row r="62" spans="3:9" ht="8.25" customHeight="1">
      <c r="C62" s="125"/>
      <c r="E62" s="123"/>
      <c r="F62" s="123"/>
      <c r="G62" s="86"/>
      <c r="H62" s="123"/>
      <c r="I62" s="123"/>
    </row>
    <row r="63" spans="2:9" ht="15.75">
      <c r="B63" s="83" t="s">
        <v>65</v>
      </c>
      <c r="C63" s="125" t="s">
        <v>66</v>
      </c>
      <c r="E63" s="123"/>
      <c r="F63" s="123"/>
      <c r="G63" s="86"/>
      <c r="H63" s="123"/>
      <c r="I63" s="123"/>
    </row>
    <row r="64" spans="1:9" ht="16.5" customHeight="1">
      <c r="A64" s="99"/>
      <c r="B64" s="99"/>
      <c r="C64" s="68" t="s">
        <v>67</v>
      </c>
      <c r="E64" s="123">
        <f>+E49</f>
        <v>2171</v>
      </c>
      <c r="F64" s="124" t="s">
        <v>20</v>
      </c>
      <c r="G64" s="86"/>
      <c r="H64" s="123">
        <f>4930+E64</f>
        <v>7101</v>
      </c>
      <c r="I64" s="124" t="s">
        <v>20</v>
      </c>
    </row>
    <row r="65" spans="3:9" ht="12.75" customHeight="1">
      <c r="C65" s="125"/>
      <c r="E65" s="138"/>
      <c r="F65" s="138"/>
      <c r="G65" s="86"/>
      <c r="H65" s="138"/>
      <c r="I65" s="138"/>
    </row>
    <row r="66" spans="1:9" s="141" customFormat="1" ht="12" customHeight="1">
      <c r="A66" s="139"/>
      <c r="B66" s="139"/>
      <c r="C66" s="140"/>
      <c r="E66" s="142"/>
      <c r="F66" s="142"/>
      <c r="G66" s="142"/>
      <c r="H66" s="142"/>
      <c r="I66" s="142"/>
    </row>
    <row r="67" spans="1:9" s="141" customFormat="1" ht="12" customHeight="1">
      <c r="A67" s="139"/>
      <c r="B67" s="139"/>
      <c r="C67" s="140"/>
      <c r="E67" s="142"/>
      <c r="F67" s="142"/>
      <c r="G67" s="142"/>
      <c r="H67" s="142"/>
      <c r="I67" s="142"/>
    </row>
    <row r="68" s="141" customFormat="1" ht="17.25" customHeight="1"/>
    <row r="69" spans="1:9" s="141" customFormat="1" ht="20.25" customHeight="1">
      <c r="A69" s="143" t="s">
        <v>68</v>
      </c>
      <c r="B69" s="144"/>
      <c r="C69" s="145"/>
      <c r="D69" s="146"/>
      <c r="E69" s="147"/>
      <c r="F69" s="147"/>
      <c r="G69" s="147"/>
      <c r="H69" s="147"/>
      <c r="I69" s="147"/>
    </row>
    <row r="70" spans="1:9" s="141" customFormat="1" ht="12.75" customHeight="1">
      <c r="A70" s="193" t="s">
        <v>129</v>
      </c>
      <c r="B70" s="193"/>
      <c r="C70" s="193"/>
      <c r="D70" s="193"/>
      <c r="E70" s="193"/>
      <c r="F70" s="193"/>
      <c r="G70" s="193"/>
      <c r="H70" s="193"/>
      <c r="I70" s="193"/>
    </row>
    <row r="71" spans="1:9" s="141" customFormat="1" ht="12.75" customHeight="1">
      <c r="A71" s="145"/>
      <c r="B71" s="144"/>
      <c r="C71" s="145"/>
      <c r="D71" s="146"/>
      <c r="E71" s="147"/>
      <c r="F71" s="147"/>
      <c r="G71" s="147"/>
      <c r="H71" s="147"/>
      <c r="I71" s="147"/>
    </row>
    <row r="72" spans="1:9" s="141" customFormat="1" ht="12.75" customHeight="1">
      <c r="A72" s="139"/>
      <c r="B72" s="139"/>
      <c r="C72" s="140"/>
      <c r="E72" s="142"/>
      <c r="F72" s="142"/>
      <c r="G72" s="142"/>
      <c r="H72" s="142"/>
      <c r="I72" s="142"/>
    </row>
    <row r="73" spans="1:9" s="103" customFormat="1" ht="15">
      <c r="A73" s="101"/>
      <c r="B73" s="101"/>
      <c r="C73" s="102"/>
      <c r="E73" s="104" t="s">
        <v>4</v>
      </c>
      <c r="F73" s="105"/>
      <c r="H73" s="106" t="s">
        <v>5</v>
      </c>
      <c r="I73" s="107"/>
    </row>
    <row r="74" spans="1:9" s="110" customFormat="1" ht="12.75">
      <c r="A74" s="108"/>
      <c r="B74" s="108"/>
      <c r="C74" s="109"/>
      <c r="E74" s="111" t="s">
        <v>6</v>
      </c>
      <c r="F74" s="112" t="s">
        <v>7</v>
      </c>
      <c r="H74" s="111" t="s">
        <v>6</v>
      </c>
      <c r="I74" s="113" t="s">
        <v>7</v>
      </c>
    </row>
    <row r="75" spans="1:9" s="110" customFormat="1" ht="12.75">
      <c r="A75" s="108"/>
      <c r="B75" s="108"/>
      <c r="C75" s="109"/>
      <c r="E75" s="114" t="s">
        <v>8</v>
      </c>
      <c r="F75" s="114" t="s">
        <v>9</v>
      </c>
      <c r="H75" s="114" t="s">
        <v>8</v>
      </c>
      <c r="I75" s="115" t="s">
        <v>9</v>
      </c>
    </row>
    <row r="76" spans="1:9" s="110" customFormat="1" ht="12.75">
      <c r="A76" s="108"/>
      <c r="B76" s="108"/>
      <c r="C76" s="109"/>
      <c r="E76" s="116" t="s">
        <v>10</v>
      </c>
      <c r="F76" s="114" t="s">
        <v>11</v>
      </c>
      <c r="H76" s="116" t="s">
        <v>12</v>
      </c>
      <c r="I76" s="115" t="s">
        <v>13</v>
      </c>
    </row>
    <row r="77" spans="1:9" s="110" customFormat="1" ht="14.25" customHeight="1">
      <c r="A77" s="108"/>
      <c r="B77" s="108"/>
      <c r="C77" s="109"/>
      <c r="E77" s="117" t="s">
        <v>14</v>
      </c>
      <c r="F77" s="117" t="s">
        <v>15</v>
      </c>
      <c r="H77" s="117" t="s">
        <v>14</v>
      </c>
      <c r="I77" s="117" t="s">
        <v>15</v>
      </c>
    </row>
    <row r="78" spans="1:9" s="110" customFormat="1" ht="15.75" customHeight="1">
      <c r="A78" s="108"/>
      <c r="B78" s="108"/>
      <c r="C78" s="109"/>
      <c r="E78" s="118" t="s">
        <v>16</v>
      </c>
      <c r="F78" s="118" t="s">
        <v>16</v>
      </c>
      <c r="H78" s="118" t="s">
        <v>16</v>
      </c>
      <c r="I78" s="119" t="s">
        <v>16</v>
      </c>
    </row>
    <row r="79" spans="1:9" s="141" customFormat="1" ht="12.75" customHeight="1">
      <c r="A79" s="139"/>
      <c r="B79" s="139"/>
      <c r="C79" s="140"/>
      <c r="E79" s="142"/>
      <c r="F79" s="142"/>
      <c r="G79" s="142"/>
      <c r="H79" s="142"/>
      <c r="I79" s="142"/>
    </row>
    <row r="80" spans="1:9" ht="15.75">
      <c r="A80" s="120" t="s">
        <v>69</v>
      </c>
      <c r="B80" s="83" t="s">
        <v>18</v>
      </c>
      <c r="C80" s="125" t="s">
        <v>70</v>
      </c>
      <c r="E80" s="121"/>
      <c r="F80" s="121"/>
      <c r="G80" s="86"/>
      <c r="H80" s="121"/>
      <c r="I80" s="121"/>
    </row>
    <row r="81" spans="3:9" ht="15.75">
      <c r="C81" s="128" t="s">
        <v>71</v>
      </c>
      <c r="E81" s="123"/>
      <c r="F81" s="123"/>
      <c r="G81" s="86"/>
      <c r="H81" s="123"/>
      <c r="I81" s="123"/>
    </row>
    <row r="82" spans="3:9" ht="15.75">
      <c r="C82" s="125" t="s">
        <v>72</v>
      </c>
      <c r="E82" s="123"/>
      <c r="F82" s="123"/>
      <c r="G82" s="86"/>
      <c r="H82" s="123"/>
      <c r="I82" s="123"/>
    </row>
    <row r="83" spans="3:9" ht="8.25" customHeight="1">
      <c r="C83" s="125"/>
      <c r="E83" s="123"/>
      <c r="F83" s="123"/>
      <c r="G83" s="86"/>
      <c r="H83" s="123"/>
      <c r="I83" s="123"/>
    </row>
    <row r="84" spans="3:9" ht="15" customHeight="1">
      <c r="C84" s="125" t="s">
        <v>73</v>
      </c>
      <c r="D84" s="83"/>
      <c r="E84" s="148">
        <f>+E64/99000*100</f>
        <v>2.192929292929293</v>
      </c>
      <c r="F84" s="124" t="s">
        <v>20</v>
      </c>
      <c r="G84" s="86"/>
      <c r="H84" s="148">
        <f>+H49/99000*100</f>
        <v>7.172727272727272</v>
      </c>
      <c r="I84" s="124" t="s">
        <v>20</v>
      </c>
    </row>
    <row r="85" spans="3:9" ht="15" customHeight="1">
      <c r="C85" s="125" t="s">
        <v>74</v>
      </c>
      <c r="D85" s="83"/>
      <c r="E85" s="149"/>
      <c r="F85" s="123"/>
      <c r="G85" s="86"/>
      <c r="H85" s="123"/>
      <c r="I85" s="123"/>
    </row>
    <row r="86" spans="3:9" ht="15" customHeight="1">
      <c r="C86" s="125" t="s">
        <v>75</v>
      </c>
      <c r="D86" s="83"/>
      <c r="E86" s="148">
        <f>+E64/99000*100</f>
        <v>2.192929292929293</v>
      </c>
      <c r="F86" s="124" t="s">
        <v>20</v>
      </c>
      <c r="G86" s="86"/>
      <c r="H86" s="148">
        <f>+H49/99000*100</f>
        <v>7.172727272727272</v>
      </c>
      <c r="I86" s="124" t="s">
        <v>20</v>
      </c>
    </row>
    <row r="87" spans="3:9" ht="14.25" customHeight="1">
      <c r="C87" s="125" t="s">
        <v>74</v>
      </c>
      <c r="D87" s="83"/>
      <c r="E87" s="123"/>
      <c r="F87" s="123"/>
      <c r="G87" s="86"/>
      <c r="H87" s="123"/>
      <c r="I87" s="123"/>
    </row>
    <row r="88" spans="1:9" s="103" customFormat="1" ht="14.25" customHeight="1">
      <c r="A88" s="101"/>
      <c r="B88" s="101"/>
      <c r="C88" s="102" t="s">
        <v>76</v>
      </c>
      <c r="E88" s="150"/>
      <c r="F88" s="150"/>
      <c r="H88" s="151"/>
      <c r="I88" s="152"/>
    </row>
    <row r="89" spans="1:9" s="103" customFormat="1" ht="15.75">
      <c r="A89" s="120" t="s">
        <v>77</v>
      </c>
      <c r="B89" s="83" t="s">
        <v>18</v>
      </c>
      <c r="C89" s="98" t="s">
        <v>78</v>
      </c>
      <c r="E89" s="153">
        <v>0</v>
      </c>
      <c r="F89" s="124" t="s">
        <v>20</v>
      </c>
      <c r="H89" s="153">
        <v>0</v>
      </c>
      <c r="I89" s="124" t="s">
        <v>20</v>
      </c>
    </row>
    <row r="90" spans="1:9" s="103" customFormat="1" ht="8.25" customHeight="1">
      <c r="A90" s="120"/>
      <c r="B90" s="83"/>
      <c r="C90" s="98"/>
      <c r="E90" s="150"/>
      <c r="F90" s="150"/>
      <c r="H90" s="154"/>
      <c r="I90" s="152"/>
    </row>
    <row r="91" spans="1:11" s="103" customFormat="1" ht="17.25" customHeight="1">
      <c r="A91" s="120"/>
      <c r="B91" s="120" t="s">
        <v>21</v>
      </c>
      <c r="C91" s="67" t="s">
        <v>79</v>
      </c>
      <c r="D91" s="155"/>
      <c r="E91" s="156" t="s">
        <v>80</v>
      </c>
      <c r="F91" s="157"/>
      <c r="G91" s="158"/>
      <c r="H91" s="157"/>
      <c r="I91" s="159"/>
      <c r="J91" s="155"/>
      <c r="K91" s="155"/>
    </row>
    <row r="92" spans="1:11" s="103" customFormat="1" ht="6.75" customHeight="1">
      <c r="A92" s="120"/>
      <c r="B92" s="83"/>
      <c r="C92" s="160"/>
      <c r="D92" s="155"/>
      <c r="E92" s="161"/>
      <c r="F92" s="162"/>
      <c r="G92" s="163"/>
      <c r="H92" s="164"/>
      <c r="I92" s="165"/>
      <c r="J92" s="155"/>
      <c r="K92" s="155"/>
    </row>
    <row r="93" spans="1:11" s="103" customFormat="1" ht="10.5" customHeight="1">
      <c r="A93" s="120"/>
      <c r="B93" s="83"/>
      <c r="C93" s="160"/>
      <c r="D93" s="155"/>
      <c r="E93" s="166"/>
      <c r="F93" s="166"/>
      <c r="G93" s="167"/>
      <c r="H93" s="168"/>
      <c r="I93" s="169"/>
      <c r="J93" s="155"/>
      <c r="K93" s="155"/>
    </row>
    <row r="94" spans="1:11" s="103" customFormat="1" ht="15.75">
      <c r="A94" s="120"/>
      <c r="B94" s="83"/>
      <c r="C94" s="160"/>
      <c r="D94" s="155"/>
      <c r="E94" s="166"/>
      <c r="F94" s="166"/>
      <c r="G94" s="167"/>
      <c r="H94" s="168"/>
      <c r="I94" s="169"/>
      <c r="J94" s="155"/>
      <c r="K94" s="155"/>
    </row>
    <row r="95" spans="1:9" s="103" customFormat="1" ht="16.5" customHeight="1">
      <c r="A95" s="120"/>
      <c r="B95" s="120"/>
      <c r="C95" s="102"/>
      <c r="E95" s="104" t="s">
        <v>81</v>
      </c>
      <c r="F95" s="170"/>
      <c r="H95" s="104" t="s">
        <v>82</v>
      </c>
      <c r="I95" s="107"/>
    </row>
    <row r="96" spans="1:9" s="103" customFormat="1" ht="16.5" customHeight="1">
      <c r="A96" s="120"/>
      <c r="B96" s="120"/>
      <c r="C96" s="102"/>
      <c r="E96" s="171" t="s">
        <v>83</v>
      </c>
      <c r="F96" s="172"/>
      <c r="H96" s="173" t="s">
        <v>84</v>
      </c>
      <c r="I96" s="174"/>
    </row>
    <row r="97" spans="1:9" s="103" customFormat="1" ht="15.75">
      <c r="A97" s="175"/>
      <c r="B97" s="175"/>
      <c r="C97" s="175"/>
      <c r="E97" s="176"/>
      <c r="F97" s="177"/>
      <c r="H97" s="178"/>
      <c r="I97" s="179"/>
    </row>
    <row r="98" spans="1:9" s="103" customFormat="1" ht="15.75">
      <c r="A98" s="120" t="s">
        <v>85</v>
      </c>
      <c r="B98" s="83"/>
      <c r="C98" s="67" t="s">
        <v>86</v>
      </c>
      <c r="E98" s="180"/>
      <c r="F98" s="181" t="s">
        <v>87</v>
      </c>
      <c r="G98" s="95"/>
      <c r="H98" s="182"/>
      <c r="I98" s="183">
        <v>1.69</v>
      </c>
    </row>
    <row r="99" spans="1:9" s="155" customFormat="1" ht="15.75">
      <c r="A99" s="184"/>
      <c r="B99" s="139"/>
      <c r="C99" s="185"/>
      <c r="E99" s="186"/>
      <c r="F99" s="186"/>
      <c r="H99" s="187"/>
      <c r="I99" s="169"/>
    </row>
    <row r="100" spans="1:9" s="155" customFormat="1" ht="5.25" customHeight="1">
      <c r="A100" s="188"/>
      <c r="B100" s="188"/>
      <c r="C100" s="185"/>
      <c r="E100" s="186"/>
      <c r="F100" s="186"/>
      <c r="H100" s="187"/>
      <c r="I100" s="169"/>
    </row>
    <row r="101" spans="1:9" s="141" customFormat="1" ht="15.75">
      <c r="A101" s="139"/>
      <c r="B101" s="139"/>
      <c r="C101" s="189"/>
      <c r="E101" s="186"/>
      <c r="F101" s="186"/>
      <c r="H101" s="118"/>
      <c r="I101" s="142"/>
    </row>
    <row r="102" spans="5:8" ht="15.75">
      <c r="E102" s="190"/>
      <c r="F102" s="190"/>
      <c r="H102" s="108"/>
    </row>
    <row r="103" spans="5:8" ht="14.25" customHeight="1">
      <c r="E103" s="190"/>
      <c r="F103" s="190"/>
      <c r="H103" s="108"/>
    </row>
    <row r="104" s="175" customFormat="1" ht="12.75">
      <c r="I104" s="191"/>
    </row>
    <row r="105" s="175" customFormat="1" ht="12.75">
      <c r="I105" s="191"/>
    </row>
    <row r="106" s="175" customFormat="1" ht="12.75">
      <c r="I106" s="191"/>
    </row>
    <row r="107" s="175" customFormat="1" ht="12.75">
      <c r="I107" s="191"/>
    </row>
    <row r="108" s="175" customFormat="1" ht="12.75">
      <c r="I108" s="191"/>
    </row>
    <row r="109" s="175" customFormat="1" ht="12.75">
      <c r="I109" s="191"/>
    </row>
    <row r="110" s="175" customFormat="1" ht="12.75">
      <c r="I110" s="191"/>
    </row>
    <row r="111" s="175" customFormat="1" ht="12.75">
      <c r="I111" s="191"/>
    </row>
    <row r="112" s="175" customFormat="1" ht="12.75">
      <c r="I112" s="191"/>
    </row>
    <row r="113" s="175" customFormat="1" ht="12.75">
      <c r="I113" s="191"/>
    </row>
    <row r="114" s="175" customFormat="1" ht="12.75">
      <c r="I114" s="191"/>
    </row>
    <row r="115" s="175" customFormat="1" ht="12.75">
      <c r="I115" s="191"/>
    </row>
    <row r="116" s="175" customFormat="1" ht="12.75">
      <c r="I116" s="191"/>
    </row>
    <row r="117" spans="1:8" ht="15.75">
      <c r="A117" s="125"/>
      <c r="E117" s="86"/>
      <c r="F117" s="86"/>
      <c r="G117" s="86"/>
      <c r="H117" s="86"/>
    </row>
  </sheetData>
  <mergeCells count="2">
    <mergeCell ref="A1:I1"/>
    <mergeCell ref="A70:I70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66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00390625" style="3" customWidth="1"/>
    <col min="2" max="2" width="45.140625" style="4" customWidth="1"/>
    <col min="3" max="3" width="3.57421875" style="4" customWidth="1"/>
    <col min="4" max="4" width="16.28125" style="1" customWidth="1"/>
    <col min="5" max="5" width="2.28125" style="1" customWidth="1"/>
    <col min="6" max="6" width="16.28125" style="6" customWidth="1"/>
    <col min="7" max="7" width="14.421875" style="1" customWidth="1"/>
    <col min="8" max="16384" width="9.140625" style="1" customWidth="1"/>
  </cols>
  <sheetData>
    <row r="2" spans="1:6" ht="14.25" customHeight="1">
      <c r="A2" s="196" t="s">
        <v>88</v>
      </c>
      <c r="B2" s="196"/>
      <c r="C2" s="196"/>
      <c r="D2" s="196"/>
      <c r="E2" s="196"/>
      <c r="F2" s="196"/>
    </row>
    <row r="3" spans="1:6" ht="14.25" customHeight="1">
      <c r="A3" s="195"/>
      <c r="B3" s="195"/>
      <c r="C3" s="195"/>
      <c r="D3" s="195"/>
      <c r="E3" s="195"/>
      <c r="F3" s="195"/>
    </row>
    <row r="4" spans="1:6" ht="14.25" customHeight="1">
      <c r="A4" s="197" t="s">
        <v>128</v>
      </c>
      <c r="B4" s="9"/>
      <c r="C4" s="9"/>
      <c r="D4" s="10"/>
      <c r="E4" s="10"/>
      <c r="F4" s="11"/>
    </row>
    <row r="5" spans="1:9" s="141" customFormat="1" ht="12.75" customHeight="1">
      <c r="A5" s="194"/>
      <c r="B5" s="194"/>
      <c r="C5" s="194"/>
      <c r="D5" s="194"/>
      <c r="E5" s="194"/>
      <c r="F5" s="194"/>
      <c r="G5" s="194"/>
      <c r="H5" s="194"/>
      <c r="I5" s="194"/>
    </row>
    <row r="6" spans="1:6" s="12" customFormat="1" ht="17.25">
      <c r="A6" s="64" t="s">
        <v>89</v>
      </c>
      <c r="B6" s="8"/>
      <c r="C6" s="8"/>
      <c r="D6"/>
      <c r="E6"/>
      <c r="F6" s="19"/>
    </row>
    <row r="7" spans="1:7" s="14" customFormat="1" ht="14.25" customHeight="1">
      <c r="A7" s="13"/>
      <c r="B7" s="13"/>
      <c r="C7" s="13"/>
      <c r="D7"/>
      <c r="E7"/>
      <c r="F7" s="19"/>
      <c r="G7" s="15"/>
    </row>
    <row r="8" spans="1:7" s="71" customFormat="1" ht="15.75" customHeight="1">
      <c r="A8" s="69"/>
      <c r="B8" s="70"/>
      <c r="C8" s="70"/>
      <c r="D8" s="73" t="s">
        <v>90</v>
      </c>
      <c r="E8" s="61"/>
      <c r="F8" s="74" t="s">
        <v>91</v>
      </c>
      <c r="G8" s="69"/>
    </row>
    <row r="9" spans="1:7" s="71" customFormat="1" ht="15.75" customHeight="1">
      <c r="A9" s="69"/>
      <c r="B9" s="70"/>
      <c r="C9" s="70"/>
      <c r="D9" s="75" t="s">
        <v>92</v>
      </c>
      <c r="E9" s="62"/>
      <c r="F9" s="76" t="s">
        <v>92</v>
      </c>
      <c r="G9" s="69"/>
    </row>
    <row r="10" spans="1:7" s="71" customFormat="1" ht="15.75" customHeight="1">
      <c r="A10" s="69"/>
      <c r="B10" s="70"/>
      <c r="C10" s="70"/>
      <c r="D10" s="75" t="s">
        <v>93</v>
      </c>
      <c r="E10" s="63"/>
      <c r="F10" s="76" t="s">
        <v>94</v>
      </c>
      <c r="G10" s="69"/>
    </row>
    <row r="11" spans="1:6" s="72" customFormat="1" ht="15.75" customHeight="1">
      <c r="A11" s="69"/>
      <c r="B11" s="70"/>
      <c r="C11" s="70"/>
      <c r="D11" s="66" t="s">
        <v>95</v>
      </c>
      <c r="E11" s="63"/>
      <c r="F11" s="76" t="s">
        <v>96</v>
      </c>
    </row>
    <row r="12" spans="1:6" s="72" customFormat="1" ht="15.75" customHeight="1">
      <c r="A12" s="69"/>
      <c r="B12" s="70"/>
      <c r="C12" s="70"/>
      <c r="D12" s="66" t="s">
        <v>56</v>
      </c>
      <c r="E12" s="63"/>
      <c r="F12" s="77" t="s">
        <v>97</v>
      </c>
    </row>
    <row r="13" spans="1:6" s="72" customFormat="1" ht="15.75" customHeight="1">
      <c r="A13" s="69"/>
      <c r="B13" s="70"/>
      <c r="C13" s="70"/>
      <c r="D13" s="78" t="s">
        <v>14</v>
      </c>
      <c r="E13" s="61"/>
      <c r="F13" s="79" t="s">
        <v>98</v>
      </c>
    </row>
    <row r="14" spans="1:6" s="16" customFormat="1" ht="15.75" customHeight="1">
      <c r="A14" s="5"/>
      <c r="B14" s="24"/>
      <c r="C14" s="24"/>
      <c r="D14" s="80" t="s">
        <v>16</v>
      </c>
      <c r="E14" s="81"/>
      <c r="F14" s="82" t="s">
        <v>16</v>
      </c>
    </row>
    <row r="15" spans="4:6" ht="11.25" customHeight="1">
      <c r="D15" s="18"/>
      <c r="E15" s="17"/>
      <c r="F15" s="20"/>
    </row>
    <row r="16" spans="1:6" ht="16.5" customHeight="1">
      <c r="A16" s="47" t="s">
        <v>17</v>
      </c>
      <c r="B16" s="26" t="s">
        <v>99</v>
      </c>
      <c r="D16" s="28">
        <v>137334</v>
      </c>
      <c r="E16" s="29"/>
      <c r="F16" s="28">
        <v>137669</v>
      </c>
    </row>
    <row r="17" spans="1:6" ht="7.5" customHeight="1">
      <c r="A17" s="48"/>
      <c r="B17" s="26"/>
      <c r="D17" s="28"/>
      <c r="E17" s="29"/>
      <c r="F17" s="28"/>
    </row>
    <row r="18" spans="1:6" ht="15.75" customHeight="1">
      <c r="A18" s="47" t="s">
        <v>25</v>
      </c>
      <c r="B18" s="26" t="s">
        <v>100</v>
      </c>
      <c r="D18" s="28">
        <v>189205</v>
      </c>
      <c r="E18" s="29"/>
      <c r="F18" s="28">
        <v>182834</v>
      </c>
    </row>
    <row r="19" spans="1:6" ht="7.5" customHeight="1">
      <c r="A19" s="48"/>
      <c r="B19" s="26"/>
      <c r="D19" s="28"/>
      <c r="E19" s="29"/>
      <c r="F19" s="28"/>
    </row>
    <row r="20" spans="1:7" ht="16.5">
      <c r="A20" s="47" t="s">
        <v>69</v>
      </c>
      <c r="B20" s="26" t="s">
        <v>101</v>
      </c>
      <c r="C20" s="23"/>
      <c r="D20" s="30"/>
      <c r="E20" s="29"/>
      <c r="F20" s="30"/>
      <c r="G20" s="21"/>
    </row>
    <row r="21" spans="1:6" ht="21.75" customHeight="1">
      <c r="A21" s="48"/>
      <c r="B21" s="50" t="s">
        <v>102</v>
      </c>
      <c r="D21" s="32">
        <v>22230</v>
      </c>
      <c r="E21" s="29"/>
      <c r="F21" s="32">
        <v>21539</v>
      </c>
    </row>
    <row r="22" spans="1:6" ht="16.5">
      <c r="A22" s="48"/>
      <c r="B22" s="50" t="s">
        <v>103</v>
      </c>
      <c r="C22" s="2"/>
      <c r="D22" s="32">
        <v>3705</v>
      </c>
      <c r="E22" s="29"/>
      <c r="F22" s="32">
        <v>1926</v>
      </c>
    </row>
    <row r="23" spans="1:6" ht="16.5">
      <c r="A23" s="48"/>
      <c r="B23" s="50" t="s">
        <v>104</v>
      </c>
      <c r="C23" s="2"/>
      <c r="D23" s="32">
        <v>16056</v>
      </c>
      <c r="E23" s="29"/>
      <c r="F23" s="32">
        <v>21237</v>
      </c>
    </row>
    <row r="24" spans="1:6" ht="16.5">
      <c r="A24" s="48"/>
      <c r="B24" s="50" t="s">
        <v>105</v>
      </c>
      <c r="C24" s="2"/>
      <c r="D24" s="32">
        <v>80</v>
      </c>
      <c r="E24" s="29"/>
      <c r="F24" s="32">
        <v>0</v>
      </c>
    </row>
    <row r="25" spans="1:6" ht="16.5">
      <c r="A25" s="48"/>
      <c r="B25" s="50" t="s">
        <v>106</v>
      </c>
      <c r="C25" s="2"/>
      <c r="D25" s="32">
        <v>3423</v>
      </c>
      <c r="E25" s="29"/>
      <c r="F25" s="32">
        <v>3300</v>
      </c>
    </row>
    <row r="26" spans="1:6" ht="16.5">
      <c r="A26" s="48"/>
      <c r="B26" s="50" t="s">
        <v>107</v>
      </c>
      <c r="D26" s="32">
        <v>560</v>
      </c>
      <c r="E26" s="29"/>
      <c r="F26" s="32">
        <v>597</v>
      </c>
    </row>
    <row r="27" spans="1:6" ht="8.25" customHeight="1">
      <c r="A27" s="48"/>
      <c r="B27" s="51"/>
      <c r="D27" s="32"/>
      <c r="E27" s="29"/>
      <c r="F27" s="33"/>
    </row>
    <row r="28" spans="1:6" ht="16.5" customHeight="1">
      <c r="A28" s="48"/>
      <c r="B28" s="52"/>
      <c r="D28" s="34">
        <f>SUM(D21:D27)</f>
        <v>46054</v>
      </c>
      <c r="E28" s="29"/>
      <c r="F28" s="34">
        <f>SUM(F21:F27)</f>
        <v>48599</v>
      </c>
    </row>
    <row r="29" spans="1:6" ht="7.5" customHeight="1">
      <c r="A29" s="48"/>
      <c r="B29" s="52"/>
      <c r="C29" s="23"/>
      <c r="D29" s="28"/>
      <c r="E29" s="29"/>
      <c r="F29" s="28"/>
    </row>
    <row r="30" spans="1:6" ht="16.5">
      <c r="A30" s="47" t="s">
        <v>77</v>
      </c>
      <c r="B30" s="25" t="s">
        <v>108</v>
      </c>
      <c r="C30" s="23"/>
      <c r="D30" s="28"/>
      <c r="E30" s="29"/>
      <c r="F30" s="28"/>
    </row>
    <row r="31" spans="1:6" ht="20.25" customHeight="1">
      <c r="A31" s="48"/>
      <c r="B31" s="50" t="s">
        <v>109</v>
      </c>
      <c r="C31" s="2"/>
      <c r="D31" s="35">
        <v>61740</v>
      </c>
      <c r="E31" s="29"/>
      <c r="F31" s="35">
        <v>54546</v>
      </c>
    </row>
    <row r="32" spans="1:6" ht="16.5">
      <c r="A32" s="48"/>
      <c r="B32" s="50" t="s">
        <v>110</v>
      </c>
      <c r="C32" s="2"/>
      <c r="D32" s="32">
        <v>7788</v>
      </c>
      <c r="E32" s="29"/>
      <c r="F32" s="32">
        <v>8907</v>
      </c>
    </row>
    <row r="33" spans="1:6" ht="16.5">
      <c r="A33" s="48"/>
      <c r="B33" s="50" t="s">
        <v>111</v>
      </c>
      <c r="C33" s="2"/>
      <c r="D33" s="32">
        <v>3304</v>
      </c>
      <c r="E33" s="29"/>
      <c r="F33" s="32">
        <v>3304</v>
      </c>
    </row>
    <row r="34" spans="1:6" ht="16.5">
      <c r="A34" s="48"/>
      <c r="B34" s="50" t="s">
        <v>112</v>
      </c>
      <c r="C34" s="2"/>
      <c r="D34" s="32">
        <v>7581</v>
      </c>
      <c r="E34" s="29"/>
      <c r="F34" s="32">
        <v>5858</v>
      </c>
    </row>
    <row r="35" spans="1:6" ht="16.5">
      <c r="A35" s="48" t="s">
        <v>76</v>
      </c>
      <c r="B35" s="50" t="s">
        <v>113</v>
      </c>
      <c r="C35" s="2"/>
      <c r="D35" s="32">
        <v>2323</v>
      </c>
      <c r="E35" s="29"/>
      <c r="F35" s="32">
        <v>2908</v>
      </c>
    </row>
    <row r="36" spans="1:6" ht="6.75" customHeight="1">
      <c r="A36" s="48"/>
      <c r="B36" s="51"/>
      <c r="D36" s="33"/>
      <c r="E36" s="29"/>
      <c r="F36" s="33"/>
    </row>
    <row r="37" spans="1:6" ht="16.5" customHeight="1">
      <c r="A37" s="48"/>
      <c r="B37" s="52"/>
      <c r="D37" s="34">
        <f>SUM(D31:D36)</f>
        <v>82736</v>
      </c>
      <c r="E37" s="29"/>
      <c r="F37" s="34">
        <f>SUM(F31:F36)</f>
        <v>75523</v>
      </c>
    </row>
    <row r="38" spans="1:6" ht="12" customHeight="1">
      <c r="A38" s="48"/>
      <c r="B38" s="52"/>
      <c r="C38" s="23"/>
      <c r="D38" s="28"/>
      <c r="E38" s="29"/>
      <c r="F38" s="28"/>
    </row>
    <row r="39" spans="1:6" ht="16.5">
      <c r="A39" s="47" t="s">
        <v>85</v>
      </c>
      <c r="B39" s="25" t="s">
        <v>114</v>
      </c>
      <c r="C39" s="27"/>
      <c r="D39" s="30">
        <f>+D28-D37</f>
        <v>-36682</v>
      </c>
      <c r="E39" s="29"/>
      <c r="F39" s="30">
        <f>+F28-F37</f>
        <v>-26924</v>
      </c>
    </row>
    <row r="40" spans="1:6" ht="16.5">
      <c r="A40" s="47"/>
      <c r="B40" s="25"/>
      <c r="C40" s="27"/>
      <c r="D40" s="28"/>
      <c r="E40" s="29"/>
      <c r="F40" s="28"/>
    </row>
    <row r="41" spans="1:6" ht="16.5" customHeight="1" thickBot="1">
      <c r="A41" s="47"/>
      <c r="B41" s="25"/>
      <c r="C41" s="27"/>
      <c r="D41" s="65">
        <f>+D16+D18+D39</f>
        <v>289857</v>
      </c>
      <c r="E41" s="29"/>
      <c r="F41" s="65">
        <f>+F16+F18+F39</f>
        <v>293579</v>
      </c>
    </row>
    <row r="42" spans="1:7" ht="6.75" customHeight="1" thickTop="1">
      <c r="A42" s="48"/>
      <c r="B42" s="52"/>
      <c r="C42" s="23"/>
      <c r="D42" s="28"/>
      <c r="E42" s="29"/>
      <c r="F42" s="28"/>
      <c r="G42" s="21"/>
    </row>
    <row r="43" spans="1:7" ht="13.5" customHeight="1" hidden="1">
      <c r="A43" s="53" t="s">
        <v>115</v>
      </c>
      <c r="B43" s="54"/>
      <c r="C43" s="9"/>
      <c r="D43" s="36"/>
      <c r="E43" s="37"/>
      <c r="F43" s="36"/>
      <c r="G43" s="21"/>
    </row>
    <row r="44" spans="1:7" ht="21" customHeight="1" hidden="1">
      <c r="A44" s="55"/>
      <c r="B44" s="54"/>
      <c r="C44" s="9"/>
      <c r="D44" s="36"/>
      <c r="E44" s="37"/>
      <c r="F44" s="36"/>
      <c r="G44" s="21"/>
    </row>
    <row r="45" spans="1:7" ht="8.25" customHeight="1" hidden="1">
      <c r="A45" s="55"/>
      <c r="B45" s="54"/>
      <c r="C45" s="9"/>
      <c r="D45" s="36"/>
      <c r="E45" s="37"/>
      <c r="F45" s="36"/>
      <c r="G45" s="21"/>
    </row>
    <row r="46" spans="1:7" ht="15" customHeight="1" hidden="1">
      <c r="A46" s="56"/>
      <c r="B46" s="52"/>
      <c r="D46" s="38" t="s">
        <v>90</v>
      </c>
      <c r="E46" s="29"/>
      <c r="F46" s="39" t="s">
        <v>91</v>
      </c>
      <c r="G46" s="21"/>
    </row>
    <row r="47" spans="1:7" ht="14.25" customHeight="1" hidden="1">
      <c r="A47" s="48"/>
      <c r="B47" s="52"/>
      <c r="D47" s="38" t="s">
        <v>92</v>
      </c>
      <c r="E47" s="40"/>
      <c r="F47" s="41" t="s">
        <v>92</v>
      </c>
      <c r="G47" s="21"/>
    </row>
    <row r="48" spans="1:7" ht="12.75" customHeight="1" hidden="1">
      <c r="A48" s="48"/>
      <c r="B48" s="52"/>
      <c r="D48" s="38" t="s">
        <v>93</v>
      </c>
      <c r="E48" s="42"/>
      <c r="F48" s="41" t="s">
        <v>94</v>
      </c>
      <c r="G48" s="21"/>
    </row>
    <row r="49" spans="1:7" ht="15" customHeight="1" hidden="1">
      <c r="A49" s="48"/>
      <c r="B49" s="52"/>
      <c r="D49" s="40" t="s">
        <v>95</v>
      </c>
      <c r="E49" s="42"/>
      <c r="F49" s="41" t="s">
        <v>96</v>
      </c>
      <c r="G49" s="21"/>
    </row>
    <row r="50" spans="1:7" ht="15" customHeight="1" hidden="1">
      <c r="A50" s="48"/>
      <c r="B50" s="52"/>
      <c r="D50" s="40" t="s">
        <v>56</v>
      </c>
      <c r="E50" s="42"/>
      <c r="F50" s="39" t="s">
        <v>97</v>
      </c>
      <c r="G50" s="21"/>
    </row>
    <row r="51" spans="1:7" ht="15" customHeight="1" hidden="1">
      <c r="A51" s="48"/>
      <c r="B51" s="52"/>
      <c r="D51" s="38" t="s">
        <v>59</v>
      </c>
      <c r="E51" s="29"/>
      <c r="F51" s="41" t="s">
        <v>98</v>
      </c>
      <c r="G51" s="21"/>
    </row>
    <row r="52" spans="1:7" ht="15" customHeight="1" hidden="1">
      <c r="A52" s="48"/>
      <c r="B52" s="52"/>
      <c r="D52" s="40" t="s">
        <v>16</v>
      </c>
      <c r="E52" s="29"/>
      <c r="F52" s="41" t="s">
        <v>16</v>
      </c>
      <c r="G52" s="21"/>
    </row>
    <row r="53" spans="1:7" ht="0.75" customHeight="1" hidden="1">
      <c r="A53" s="48"/>
      <c r="B53" s="52"/>
      <c r="D53" s="38"/>
      <c r="E53" s="29"/>
      <c r="F53" s="39"/>
      <c r="G53" s="21"/>
    </row>
    <row r="54" spans="1:7" ht="17.25" customHeight="1">
      <c r="A54" s="47" t="s">
        <v>116</v>
      </c>
      <c r="B54" s="26" t="s">
        <v>117</v>
      </c>
      <c r="C54" s="23"/>
      <c r="D54" s="43"/>
      <c r="E54" s="29"/>
      <c r="F54" s="43"/>
      <c r="G54" s="21"/>
    </row>
    <row r="55" spans="1:6" ht="7.5" customHeight="1">
      <c r="A55" s="47"/>
      <c r="B55" s="52"/>
      <c r="C55" s="23"/>
      <c r="D55" s="43"/>
      <c r="E55" s="29"/>
      <c r="F55" s="43"/>
    </row>
    <row r="56" spans="1:6" ht="17.25" customHeight="1">
      <c r="A56" s="48"/>
      <c r="B56" s="49" t="s">
        <v>118</v>
      </c>
      <c r="D56" s="35">
        <v>99000</v>
      </c>
      <c r="E56" s="29"/>
      <c r="F56" s="35">
        <v>99000</v>
      </c>
    </row>
    <row r="57" spans="1:6" ht="16.5">
      <c r="A57" s="48"/>
      <c r="B57" s="49" t="s">
        <v>119</v>
      </c>
      <c r="D57" s="32"/>
      <c r="E57" s="29"/>
      <c r="F57" s="32"/>
    </row>
    <row r="58" spans="1:6" ht="16.5">
      <c r="A58" s="48"/>
      <c r="B58" s="50" t="s">
        <v>120</v>
      </c>
      <c r="D58" s="32">
        <v>22276</v>
      </c>
      <c r="E58" s="29"/>
      <c r="F58" s="32">
        <v>22276</v>
      </c>
    </row>
    <row r="59" spans="1:6" ht="16.5">
      <c r="A59" s="48"/>
      <c r="B59" s="50" t="s">
        <v>121</v>
      </c>
      <c r="D59" s="33">
        <v>52751</v>
      </c>
      <c r="E59" s="29"/>
      <c r="F59" s="33">
        <v>45650</v>
      </c>
    </row>
    <row r="60" spans="1:6" s="21" customFormat="1" ht="16.5" customHeight="1">
      <c r="A60" s="57"/>
      <c r="B60" s="58"/>
      <c r="C60" s="23"/>
      <c r="D60" s="44">
        <f>+D56+D58+D59</f>
        <v>174027</v>
      </c>
      <c r="E60" s="29"/>
      <c r="F60" s="44">
        <f>+F56+F58+F59</f>
        <v>166926</v>
      </c>
    </row>
    <row r="61" spans="1:6" s="21" customFormat="1" ht="11.25" customHeight="1">
      <c r="A61" s="57"/>
      <c r="B61" s="59"/>
      <c r="C61" s="23"/>
      <c r="D61" s="28"/>
      <c r="E61" s="29"/>
      <c r="F61" s="28"/>
    </row>
    <row r="62" spans="1:6" ht="16.5">
      <c r="A62" s="47" t="s">
        <v>122</v>
      </c>
      <c r="B62" s="52" t="s">
        <v>123</v>
      </c>
      <c r="D62" s="28">
        <v>109970</v>
      </c>
      <c r="E62" s="29"/>
      <c r="F62" s="28">
        <v>121243</v>
      </c>
    </row>
    <row r="63" spans="1:6" ht="12.75" customHeight="1">
      <c r="A63" s="48"/>
      <c r="B63" s="52"/>
      <c r="D63" s="28"/>
      <c r="E63" s="29"/>
      <c r="F63" s="28"/>
    </row>
    <row r="64" spans="1:6" ht="16.5">
      <c r="A64" s="47" t="s">
        <v>124</v>
      </c>
      <c r="B64" s="52" t="s">
        <v>125</v>
      </c>
      <c r="D64" s="28">
        <v>5860</v>
      </c>
      <c r="E64" s="29"/>
      <c r="F64" s="28">
        <v>5410</v>
      </c>
    </row>
    <row r="65" spans="1:7" ht="11.25" customHeight="1">
      <c r="A65" s="48"/>
      <c r="B65" s="52"/>
      <c r="C65" s="23"/>
      <c r="D65" s="28"/>
      <c r="E65" s="29"/>
      <c r="F65" s="28"/>
      <c r="G65" s="21"/>
    </row>
    <row r="66" spans="1:7" ht="16.5" customHeight="1" thickBot="1">
      <c r="A66" s="48"/>
      <c r="B66" s="52"/>
      <c r="C66" s="23"/>
      <c r="D66" s="65">
        <f>+D60+D62+D64</f>
        <v>289857</v>
      </c>
      <c r="E66" s="29"/>
      <c r="F66" s="65">
        <f>+F60+F62+F64</f>
        <v>293579</v>
      </c>
      <c r="G66" s="21"/>
    </row>
    <row r="67" spans="1:7" ht="13.5" customHeight="1" thickTop="1">
      <c r="A67" s="48"/>
      <c r="B67" s="52"/>
      <c r="C67" s="23"/>
      <c r="D67" s="28"/>
      <c r="E67" s="29"/>
      <c r="F67" s="28"/>
      <c r="G67" s="21"/>
    </row>
    <row r="68" spans="1:7" ht="16.5" customHeight="1">
      <c r="A68" s="47" t="s">
        <v>126</v>
      </c>
      <c r="B68" s="49" t="s">
        <v>127</v>
      </c>
      <c r="C68" s="22"/>
      <c r="D68" s="28">
        <f>+D60/99000*100</f>
        <v>175.78484848484848</v>
      </c>
      <c r="E68" s="45">
        <f>+E60/99000*100</f>
        <v>0</v>
      </c>
      <c r="F68" s="28">
        <f>+F60/99000*100</f>
        <v>168.61212121212122</v>
      </c>
      <c r="G68" s="21"/>
    </row>
    <row r="69" spans="1:7" ht="10.5" customHeight="1">
      <c r="A69" s="48"/>
      <c r="B69" s="52"/>
      <c r="C69" s="23"/>
      <c r="D69" s="28"/>
      <c r="E69" s="29"/>
      <c r="F69" s="28"/>
      <c r="G69" s="21"/>
    </row>
    <row r="70" spans="1:7" ht="16.5">
      <c r="A70" s="48"/>
      <c r="B70" s="52"/>
      <c r="C70" s="23"/>
      <c r="D70" s="28"/>
      <c r="E70" s="29"/>
      <c r="F70" s="28"/>
      <c r="G70" s="21"/>
    </row>
    <row r="71" spans="1:6" ht="16.5">
      <c r="A71" s="48"/>
      <c r="B71" s="52"/>
      <c r="D71" s="46"/>
      <c r="E71" s="31"/>
      <c r="F71" s="46"/>
    </row>
    <row r="72" spans="1:6" ht="16.5">
      <c r="A72" s="48"/>
      <c r="B72" s="52"/>
      <c r="D72" s="46"/>
      <c r="E72" s="31"/>
      <c r="F72" s="46"/>
    </row>
    <row r="73" spans="1:6" ht="16.5">
      <c r="A73" s="48"/>
      <c r="B73" s="52"/>
      <c r="D73" s="46"/>
      <c r="E73" s="31"/>
      <c r="F73" s="46"/>
    </row>
    <row r="74" spans="1:6" ht="16.5">
      <c r="A74" s="48"/>
      <c r="B74" s="52"/>
      <c r="D74" s="46"/>
      <c r="E74" s="31"/>
      <c r="F74" s="46"/>
    </row>
    <row r="75" spans="1:6" ht="16.5">
      <c r="A75" s="48"/>
      <c r="B75" s="52"/>
      <c r="D75" s="46"/>
      <c r="E75" s="31"/>
      <c r="F75" s="46"/>
    </row>
    <row r="76" spans="1:6" ht="16.5">
      <c r="A76" s="49"/>
      <c r="B76" s="52"/>
      <c r="D76" s="46"/>
      <c r="E76" s="31"/>
      <c r="F76" s="46"/>
    </row>
    <row r="77" spans="1:6" ht="16.5">
      <c r="A77" s="48"/>
      <c r="B77" s="52"/>
      <c r="D77" s="46"/>
      <c r="E77" s="31"/>
      <c r="F77" s="46"/>
    </row>
    <row r="78" spans="1:6" ht="16.5">
      <c r="A78" s="48"/>
      <c r="B78" s="52"/>
      <c r="D78" s="46"/>
      <c r="E78" s="31"/>
      <c r="F78" s="46"/>
    </row>
    <row r="79" spans="1:6" ht="16.5">
      <c r="A79" s="48"/>
      <c r="B79" s="52"/>
      <c r="D79" s="46"/>
      <c r="E79" s="31"/>
      <c r="F79" s="46"/>
    </row>
    <row r="80" spans="1:6" ht="16.5">
      <c r="A80" s="48"/>
      <c r="B80" s="52"/>
      <c r="D80" s="46"/>
      <c r="E80" s="31"/>
      <c r="F80" s="46"/>
    </row>
    <row r="81" spans="1:6" ht="16.5">
      <c r="A81" s="48"/>
      <c r="B81" s="52"/>
      <c r="D81" s="46"/>
      <c r="E81" s="31"/>
      <c r="F81" s="46"/>
    </row>
    <row r="82" spans="1:6" ht="16.5">
      <c r="A82" s="48"/>
      <c r="B82" s="52"/>
      <c r="D82" s="46"/>
      <c r="E82" s="31"/>
      <c r="F82" s="46"/>
    </row>
    <row r="83" spans="1:6" ht="16.5">
      <c r="A83" s="48"/>
      <c r="B83" s="52"/>
      <c r="D83" s="46"/>
      <c r="E83" s="31"/>
      <c r="F83" s="46"/>
    </row>
    <row r="84" spans="1:6" ht="16.5">
      <c r="A84" s="48"/>
      <c r="B84" s="52"/>
      <c r="D84" s="46"/>
      <c r="E84" s="31"/>
      <c r="F84" s="46"/>
    </row>
    <row r="85" spans="1:6" ht="16.5">
      <c r="A85" s="48"/>
      <c r="B85" s="52"/>
      <c r="D85" s="46"/>
      <c r="E85" s="31"/>
      <c r="F85" s="46"/>
    </row>
    <row r="86" spans="1:6" ht="16.5">
      <c r="A86" s="48"/>
      <c r="B86" s="52"/>
      <c r="D86" s="46"/>
      <c r="E86" s="31"/>
      <c r="F86" s="46"/>
    </row>
    <row r="87" spans="1:6" ht="16.5">
      <c r="A87" s="48"/>
      <c r="B87" s="52"/>
      <c r="D87" s="46"/>
      <c r="E87" s="31"/>
      <c r="F87" s="46"/>
    </row>
    <row r="88" spans="1:6" ht="16.5">
      <c r="A88" s="48"/>
      <c r="B88" s="52"/>
      <c r="D88" s="46"/>
      <c r="E88" s="31"/>
      <c r="F88" s="46"/>
    </row>
    <row r="89" spans="1:6" ht="16.5">
      <c r="A89" s="48"/>
      <c r="B89" s="52"/>
      <c r="D89" s="46"/>
      <c r="E89" s="31"/>
      <c r="F89" s="46"/>
    </row>
    <row r="90" spans="1:6" ht="16.5">
      <c r="A90" s="48"/>
      <c r="B90" s="52"/>
      <c r="D90" s="46"/>
      <c r="E90" s="31"/>
      <c r="F90" s="46"/>
    </row>
    <row r="91" spans="1:6" ht="16.5">
      <c r="A91" s="48"/>
      <c r="B91" s="52"/>
      <c r="D91" s="46"/>
      <c r="E91" s="31"/>
      <c r="F91" s="46"/>
    </row>
    <row r="92" spans="1:6" ht="16.5">
      <c r="A92" s="48"/>
      <c r="B92" s="52"/>
      <c r="D92" s="46"/>
      <c r="E92" s="31"/>
      <c r="F92" s="46"/>
    </row>
    <row r="93" spans="1:6" ht="16.5">
      <c r="A93" s="48"/>
      <c r="B93" s="52"/>
      <c r="D93" s="46"/>
      <c r="E93" s="31"/>
      <c r="F93" s="46"/>
    </row>
    <row r="94" spans="1:6" ht="16.5">
      <c r="A94" s="48"/>
      <c r="B94" s="52"/>
      <c r="D94" s="46"/>
      <c r="E94" s="31"/>
      <c r="F94" s="46"/>
    </row>
    <row r="95" spans="1:6" ht="16.5">
      <c r="A95" s="48"/>
      <c r="B95" s="52"/>
      <c r="D95" s="46"/>
      <c r="E95" s="31"/>
      <c r="F95" s="46"/>
    </row>
    <row r="96" spans="4:6" ht="16.5">
      <c r="D96" s="46"/>
      <c r="E96" s="31"/>
      <c r="F96" s="46"/>
    </row>
    <row r="97" spans="4:6" ht="16.5">
      <c r="D97" s="46"/>
      <c r="E97" s="31"/>
      <c r="F97" s="46"/>
    </row>
    <row r="98" spans="4:6" ht="16.5">
      <c r="D98" s="46"/>
      <c r="E98" s="31"/>
      <c r="F98" s="46"/>
    </row>
    <row r="99" ht="15.75">
      <c r="D99" s="6"/>
    </row>
    <row r="100" ht="15.75">
      <c r="D100" s="6"/>
    </row>
    <row r="101" ht="15.75">
      <c r="D101" s="6"/>
    </row>
    <row r="102" ht="15.75">
      <c r="D102" s="6"/>
    </row>
    <row r="103" ht="15.75">
      <c r="D103" s="6"/>
    </row>
    <row r="104" ht="15.75">
      <c r="D104" s="6"/>
    </row>
    <row r="105" ht="15.75">
      <c r="D105" s="6"/>
    </row>
    <row r="106" ht="15.75">
      <c r="D106" s="6"/>
    </row>
    <row r="107" ht="15.75">
      <c r="D107" s="6"/>
    </row>
    <row r="108" ht="15.75">
      <c r="D108" s="6"/>
    </row>
    <row r="109" ht="15.75">
      <c r="D109" s="6"/>
    </row>
    <row r="110" ht="15.75">
      <c r="D110" s="6"/>
    </row>
    <row r="111" ht="15.75">
      <c r="D111" s="6"/>
    </row>
    <row r="112" ht="15.75">
      <c r="D112" s="6"/>
    </row>
    <row r="113" ht="15.75">
      <c r="D113" s="6"/>
    </row>
    <row r="114" ht="15.75">
      <c r="D114" s="6"/>
    </row>
    <row r="115" ht="15.75">
      <c r="D115" s="6"/>
    </row>
    <row r="116" ht="15.75">
      <c r="D116" s="6"/>
    </row>
    <row r="117" ht="15.75">
      <c r="D117" s="6"/>
    </row>
    <row r="118" ht="15.75">
      <c r="D118" s="6"/>
    </row>
    <row r="119" ht="15.75">
      <c r="D119" s="6"/>
    </row>
    <row r="120" ht="15.75">
      <c r="D120" s="6"/>
    </row>
    <row r="121" ht="15.75">
      <c r="D121" s="6"/>
    </row>
    <row r="122" ht="15.75">
      <c r="D122" s="6"/>
    </row>
    <row r="123" ht="15.75">
      <c r="D123" s="6"/>
    </row>
    <row r="124" ht="15.75">
      <c r="D124" s="6"/>
    </row>
    <row r="125" ht="15.75">
      <c r="D125" s="6"/>
    </row>
    <row r="126" ht="15.75">
      <c r="D126" s="6"/>
    </row>
    <row r="127" ht="15.75">
      <c r="D127" s="6"/>
    </row>
    <row r="128" ht="15.75">
      <c r="D128" s="6"/>
    </row>
    <row r="129" ht="15.75">
      <c r="D129" s="6"/>
    </row>
    <row r="130" ht="15.75">
      <c r="D130" s="6"/>
    </row>
    <row r="131" ht="15.75">
      <c r="D131" s="6"/>
    </row>
    <row r="132" ht="15.75">
      <c r="D132" s="6"/>
    </row>
    <row r="133" ht="15.75">
      <c r="D133" s="6"/>
    </row>
    <row r="134" ht="15.75">
      <c r="D134" s="6"/>
    </row>
    <row r="135" ht="15.75">
      <c r="D135" s="6"/>
    </row>
    <row r="136" ht="15.75">
      <c r="D136" s="6"/>
    </row>
    <row r="137" ht="15.75">
      <c r="D137" s="6"/>
    </row>
    <row r="138" ht="15.75">
      <c r="D138" s="6"/>
    </row>
    <row r="139" ht="15.75">
      <c r="D139" s="6"/>
    </row>
    <row r="140" ht="15.75">
      <c r="D140" s="6"/>
    </row>
    <row r="141" ht="15.75">
      <c r="D141" s="6"/>
    </row>
    <row r="142" ht="15.75">
      <c r="D142" s="6"/>
    </row>
    <row r="143" ht="15.75">
      <c r="D143" s="6"/>
    </row>
    <row r="144" ht="15.75">
      <c r="D144" s="6"/>
    </row>
    <row r="145" ht="15.75">
      <c r="D145" s="6"/>
    </row>
    <row r="146" ht="15.75">
      <c r="D146" s="6"/>
    </row>
    <row r="147" ht="15.75">
      <c r="D147" s="6"/>
    </row>
    <row r="148" ht="15.75">
      <c r="D148" s="6"/>
    </row>
    <row r="149" ht="15.75">
      <c r="D149" s="6"/>
    </row>
    <row r="150" ht="15.75">
      <c r="D150" s="6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</sheetData>
  <mergeCells count="1">
    <mergeCell ref="A2:F2"/>
  </mergeCells>
  <printOptions horizontalCentered="1"/>
  <pageMargins left="0.52" right="0.75" top="0.2" bottom="0.22" header="0.2" footer="0.31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60" customWidth="1"/>
  </cols>
  <sheetData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HLSS</cp:lastModifiedBy>
  <cp:lastPrinted>2000-05-22T03:28:53Z</cp:lastPrinted>
  <dcterms:created xsi:type="dcterms:W3CDTF">1999-09-10T03:33:38Z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