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EPORT" sheetId="1" r:id="rId1"/>
    <sheet name="Sheet1" sheetId="2" r:id="rId2"/>
    <sheet name="Sheet2" sheetId="3" r:id="rId3"/>
    <sheet name="Sheet3" sheetId="4" r:id="rId4"/>
  </sheets>
  <definedNames>
    <definedName name="_xlnm.Print_Area" localSheetId="1">'Sheet1'!#REF!</definedName>
    <definedName name="_xlnm.Print_Area">'REPORT'!$A$1:$J$58</definedName>
  </definedNames>
  <calcPr fullCalcOnLoad="1"/>
</workbook>
</file>

<file path=xl/sharedStrings.xml><?xml version="1.0" encoding="utf-8"?>
<sst xmlns="http://schemas.openxmlformats.org/spreadsheetml/2006/main" count="316" uniqueCount="235">
  <si>
    <t>TEKALA CORPORATION BERHAD (357125-D)</t>
  </si>
  <si>
    <t>(The figures have not been audited)</t>
  </si>
  <si>
    <t>CONSOLIDATED INCOME STATEMENT</t>
  </si>
  <si>
    <t xml:space="preserve">     CURRENT</t>
  </si>
  <si>
    <t>PRECEDING YEAR</t>
  </si>
  <si>
    <t>CORRESPONDING</t>
  </si>
  <si>
    <t xml:space="preserve">     QUARTER</t>
  </si>
  <si>
    <t>QUARTER</t>
  </si>
  <si>
    <t>PERIOD</t>
  </si>
  <si>
    <t>RM'000</t>
  </si>
  <si>
    <t>See note 1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</si>
  <si>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</si>
  <si>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</si>
  <si>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</si>
  <si>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</si>
  <si>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</si>
  <si>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</si>
  <si>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</si>
  <si>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</si>
  <si>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</si>
  <si>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</si>
  <si>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</si>
  <si>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</si>
  <si>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</si>
  <si>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</si>
  <si>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</si>
  <si>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</si>
  <si>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</si>
  <si>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</si>
  <si>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</si>
  <si>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</si>
  <si>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</si>
  <si>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</si>
  <si>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</si>
  <si>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</si>
  <si>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</si>
  <si>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</si>
  <si>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</si>
  <si>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</si>
  <si>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</si>
  <si>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</si>
  <si>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</si>
  <si>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</si>
  <si>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</si>
  <si>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</si>
  <si>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</si>
  <si>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</si>
  <si>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</si>
  <si>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</t>
  </si>
  <si>
    <t>to members of the company</t>
  </si>
  <si>
    <t>(l)</t>
  </si>
  <si>
    <t>Profit/(loss) after taxation and extraordinary</t>
  </si>
  <si>
    <t>items attributable to members of the</t>
  </si>
  <si>
    <t xml:space="preserve">company </t>
  </si>
  <si>
    <t>CONSOLIDATED INCOME STATEMENT (CONTD.)</t>
  </si>
  <si>
    <t>Earnings per share based on 2(j) above</t>
  </si>
  <si>
    <t xml:space="preserve">after deducting any provision for </t>
  </si>
  <si>
    <t>preference dividends, if any :-</t>
  </si>
  <si>
    <t>Basic (based on ordinary</t>
  </si>
  <si>
    <t xml:space="preserve">     N/A</t>
  </si>
  <si>
    <t>shares) (sen) (see note 2)</t>
  </si>
  <si>
    <t xml:space="preserve">Note : </t>
  </si>
  <si>
    <t>CONSOLIDATED BALANCE SHEET</t>
  </si>
  <si>
    <t>AS AT</t>
  </si>
  <si>
    <t>PRECEDING</t>
  </si>
  <si>
    <t>FINANCIAL</t>
  </si>
  <si>
    <t>YEAR END</t>
  </si>
  <si>
    <t>Fixed Assets</t>
  </si>
  <si>
    <t>Long-Term Investments</t>
  </si>
  <si>
    <t>Timber Concessions</t>
  </si>
  <si>
    <t>Current Assets</t>
  </si>
  <si>
    <t>Stocks</t>
  </si>
  <si>
    <t>Trade Debtors</t>
  </si>
  <si>
    <t>Others debtors</t>
  </si>
  <si>
    <t>Short-Term Investments - Fixed Deposits</t>
  </si>
  <si>
    <t>Cash and Bank Balances</t>
  </si>
  <si>
    <t>Current Liabilities</t>
  </si>
  <si>
    <t>Short-Term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</si>
  <si>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</si>
  <si>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</si>
  <si>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</si>
  <si>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</si>
  <si>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</si>
  <si>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</si>
  <si>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</si>
  <si>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</si>
  <si>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Reserve on Consolidation</t>
  </si>
  <si>
    <t>Merger Reserve</t>
  </si>
  <si>
    <t>Retained Profits</t>
  </si>
  <si>
    <t>Long-Term Borrowings</t>
  </si>
  <si>
    <t>Other Long-Term Liabilities - Deferred Taxation</t>
  </si>
  <si>
    <t>Net tangible assets per share (RM)</t>
  </si>
  <si>
    <t>NOTES :</t>
  </si>
  <si>
    <t>Accounting Policies</t>
  </si>
  <si>
    <t xml:space="preserve">The quarterly financial statements of the Group are prepared using the same accounting policies and methods of </t>
  </si>
  <si>
    <t>computation as those used in the preparation of the most recent annual financial statements.</t>
  </si>
  <si>
    <t>Exceptional Items</t>
  </si>
  <si>
    <t>Extraordinary Items</t>
  </si>
  <si>
    <t>Taxation comprises the following:</t>
  </si>
  <si>
    <t>Current Taxation</t>
  </si>
  <si>
    <t>Deferred Taxation</t>
  </si>
  <si>
    <t>Pre-acquisition Profits</t>
  </si>
  <si>
    <t>Profits on sale of Investment and/or Properties</t>
  </si>
  <si>
    <t>Quoted Securities</t>
  </si>
  <si>
    <t>At cost</t>
  </si>
  <si>
    <t>At Book Value</t>
  </si>
  <si>
    <t>At Market Value</t>
  </si>
  <si>
    <t>Changes in the Composition of the Company</t>
  </si>
  <si>
    <t>Status of Corporate Proposals</t>
  </si>
  <si>
    <t>Seasonal or Cyclical Factors</t>
  </si>
  <si>
    <t>The Group's operations are not seasonal or cyclical in nature.</t>
  </si>
  <si>
    <t>NOTES  (CONTD.)</t>
  </si>
  <si>
    <t>Debt and Equity Securities</t>
  </si>
  <si>
    <t>There were no issuance and repayment of debt and equity securities, share buy backs, share cancellations, shares held as</t>
  </si>
  <si>
    <t>Group Borrowings and Debt Securities</t>
  </si>
  <si>
    <t>Contingent Liabilities</t>
  </si>
  <si>
    <t>practicable date which is not earlier than 7 days from the date of issue of this quarterly report.</t>
  </si>
  <si>
    <t>Financial Instruments with Off Balance Sheet Risk</t>
  </si>
  <si>
    <t>date which is not earlier than 7 days from the date of issue of this quarterly report.</t>
  </si>
  <si>
    <t>Material Litigation</t>
  </si>
  <si>
    <t>Segmental Information</t>
  </si>
  <si>
    <t>(Loss) / Profit</t>
  </si>
  <si>
    <t>Total Assets</t>
  </si>
  <si>
    <t>Before Taxation</t>
  </si>
  <si>
    <t>Employed</t>
  </si>
  <si>
    <t>RM '000</t>
  </si>
  <si>
    <t>By activities</t>
  </si>
  <si>
    <t>Timber processing and log timber trading</t>
  </si>
  <si>
    <t>Log timber extraction and related services</t>
  </si>
  <si>
    <t>Wholesaling and retailing of spare parts</t>
  </si>
  <si>
    <t xml:space="preserve">     and consumable</t>
  </si>
  <si>
    <t>Investment holding</t>
  </si>
  <si>
    <t>Material Changes in Quarterly Results compared to the Results of the Preceding Quarter</t>
  </si>
  <si>
    <t>Review of Performance of the Company and its Principal Subsidiaries</t>
  </si>
  <si>
    <t>Current Year Prospects</t>
  </si>
  <si>
    <t>Profits Forecast and Profit Guarantee</t>
  </si>
  <si>
    <t xml:space="preserve">Profit Forecast              :      </t>
  </si>
  <si>
    <t>Not applicable.</t>
  </si>
  <si>
    <t xml:space="preserve">(b) </t>
  </si>
  <si>
    <t>Profit Guarantee           :</t>
  </si>
  <si>
    <t>Dividend</t>
  </si>
  <si>
    <t>By Order of the Board</t>
  </si>
  <si>
    <t>Thien Vui Heng</t>
  </si>
  <si>
    <t>Company Secretary</t>
  </si>
  <si>
    <t>Sandakan</t>
  </si>
  <si>
    <t>cc :</t>
  </si>
  <si>
    <t>The Securities Commission</t>
  </si>
  <si>
    <t xml:space="preserve">          RM'000</t>
  </si>
  <si>
    <t xml:space="preserve">     CUMULATIVE QUARTER</t>
  </si>
  <si>
    <t xml:space="preserve">     YEAR</t>
  </si>
  <si>
    <t xml:space="preserve">     TO DATE</t>
  </si>
  <si>
    <t xml:space="preserve">     RM'000</t>
  </si>
  <si>
    <t>shares) (sen) (see note 3)</t>
  </si>
  <si>
    <t>END OF</t>
  </si>
  <si>
    <t>CURRENT</t>
  </si>
  <si>
    <t xml:space="preserve">          Cumulative</t>
  </si>
  <si>
    <t xml:space="preserve">          Quarter</t>
  </si>
  <si>
    <t xml:space="preserve">          Current Year </t>
  </si>
  <si>
    <t xml:space="preserve">          To Date</t>
  </si>
  <si>
    <t>not earlier than 7 days from the date of issue of this quarterly report, other than the announcements on 8 March 2000 and</t>
  </si>
  <si>
    <t>26 April 2000 pertaining to the acquisitions of the entire equity interest of ten companies for cash consideration of</t>
  </si>
  <si>
    <t>RM 2,340,000 and RM 260,000 respectively where the acquisitions are expected to be completed during the financial year</t>
  </si>
  <si>
    <t>ending 31 March 2001 upon final survey of the area of the land owned by these companies and the relevant approval from</t>
  </si>
  <si>
    <t>As previously disclosed, two subsidiary companies are resisting claims from Employees Provident Fund (EPF) Board</t>
  </si>
  <si>
    <t>over EPF contributions for contractors totalling RM 2,595,484 on the ground that contractors are not employees within</t>
  </si>
  <si>
    <t>the meaning of the EPF Act. This amount has not been provided for in the accounts.</t>
  </si>
  <si>
    <t>The Company has engaged solicitors to put up defence against the claims and the solicitors are of the view that</t>
  </si>
  <si>
    <t>the subsidiary companies have a valid defence in the aforesaid contention. However, the outcome of the dispute</t>
  </si>
  <si>
    <t>is not known as the case has not yet been concluded.</t>
  </si>
  <si>
    <t>Proposed Dividend</t>
  </si>
  <si>
    <t>Quarterly Report On Consolidated Results For The Financial Quarter Ended 30 June 2000</t>
  </si>
  <si>
    <t xml:space="preserve">     INDIVIDUAL QUARTER</t>
  </si>
  <si>
    <t xml:space="preserve">   30/06/2000</t>
  </si>
  <si>
    <t>30/06/1999</t>
  </si>
  <si>
    <t xml:space="preserve">     30/06/2000</t>
  </si>
  <si>
    <t>::</t>
  </si>
  <si>
    <t>Diluted (based on ordinary</t>
  </si>
  <si>
    <t>There are no comparative figures in the preceding year corresponding quarter and period as the first quarterly reporting for the Company was for</t>
  </si>
  <si>
    <t>the quarter ended 30 September 1999.</t>
  </si>
  <si>
    <t>The basic loss per share has been computed based on weighted average of 150,990,901 ordinary shares of RM 1.00 each.</t>
  </si>
  <si>
    <t>The diluted loss per share has been computed based on 150,990,901 ordinary shares of RM 1.00 each as the assumed conversion of Options</t>
  </si>
  <si>
    <t>is antidilutive and the antidilutive potential ordinary shares are ignored in calculating diluted loss per share in accordance with Malaysian</t>
  </si>
  <si>
    <t>There were no exceptional items for the financial period ended 30 June 2000.</t>
  </si>
  <si>
    <t>There were no extraordinary items for the financial period ended 30 June 2000.</t>
  </si>
  <si>
    <t xml:space="preserve">        30/06/2000</t>
  </si>
  <si>
    <t xml:space="preserve">         30/06/2000</t>
  </si>
  <si>
    <t>There were no pre-acquisition profits for the period ended 30 June 2000</t>
  </si>
  <si>
    <t>There were no sales of investments and/or properties for the financial period ended 30 June 2000</t>
  </si>
  <si>
    <t>There were no purchases or disposals of quoted securities for the financial period ended 30 June 2000</t>
  </si>
  <si>
    <t>Total investment in quoted securities as at 30 June 2000 are as follows:</t>
  </si>
  <si>
    <t>There were no changes in the composition of the Group for the financial period ended 30 June 2000.</t>
  </si>
  <si>
    <t>There were no corporate proposals announced but not completed as at 23 August 2000, the latest practicable date which is</t>
  </si>
  <si>
    <t>the Foreign Investment Committee being obtained. Final land area survey for seven companies has been completed while</t>
  </si>
  <si>
    <t>approval is pending from the Foreign Investment Committee for the acquisitions of the ten companies.</t>
  </si>
  <si>
    <t>treasury shares and resale of treasury shares during the financial period except for the issuance of 237,000 ordinary shares</t>
  </si>
  <si>
    <t>of RM 1.00 each pursuant to the Employees' Share Option Scheme which increased the issued and paid-up share capital</t>
  </si>
  <si>
    <t>of the Company from RM 150,850,000 as at 31 March 2000 to RM 151,087,000 as at 30 June 2000.</t>
  </si>
  <si>
    <t>The Group did not have any borrowings or debt securities as at 30 June 2000.</t>
  </si>
  <si>
    <t>Other than those disclosed in note 15 below, the Group has no contingent liabilities as at 23 August 2000, the latest</t>
  </si>
  <si>
    <t>The Group did not have any financial instruments with off balance sheet risk as at 23 August 2000, the latest practicable</t>
  </si>
  <si>
    <t>Segmental information for the financial period ended 30 June 2000 are as follows :-</t>
  </si>
  <si>
    <t>The Group loss before tax for the current quarter amounted to RM 1.85 million which showed an improvement as compared</t>
  </si>
  <si>
    <t>to the preceding quarter loss before tax of RM 3.8 million.</t>
  </si>
  <si>
    <t>During the period under review, the Group recorded a turnover of RM 24.83 million and a pre-tax loss of RM 1.85 million.</t>
  </si>
  <si>
    <t>The comparative figures for the preceding year corresponding period are not available as the first quarterly reporting for</t>
  </si>
  <si>
    <t>Barring any unforeseen circumstances, the directors expect the performance of the Group for the current financial year</t>
  </si>
  <si>
    <t>to improve in tandem with the recovery of the regional economy.</t>
  </si>
  <si>
    <t>The Directors do not recommend the payment of an interim dividend for the period under review.</t>
  </si>
  <si>
    <t>the Company was for the quarter ended 30 September 1999.</t>
  </si>
  <si>
    <t/>
  </si>
  <si>
    <t>30/06/2000</t>
  </si>
  <si>
    <t>31/03/2000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</si>
  <si>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</si>
  <si>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</si>
  <si>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</si>
  <si>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</si>
  <si>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</si>
  <si>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</si>
  <si>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</si>
  <si>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</si>
  <si>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</si>
  <si>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</si>
  <si>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</si>
  <si>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</si>
  <si>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</si>
  <si>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</si>
  <si>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</si>
  <si>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</si>
  <si>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</si>
  <si>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</si>
  <si>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</si>
  <si>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</si>
  <si>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</si>
  <si>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25 August 2000</t>
  </si>
  <si>
    <t>Accounting Standards Board Standard 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</si>
</sst>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d\-mmm\-yy"/>
    <numFmt numFmtId="167" formatCode="&quot;$&quot;#,##0"/>
    <numFmt numFmtId="168" formatCode="#,##0.0000"/>
    <numFmt numFmtId="169" formatCode="[$$-409]#,##0"/>
    <numFmt numFmtId="170" formatCode="dd\-mmm\-yy"/>
    <numFmt numFmtId="171" formatCode="&quot;Rm &quot;#,##0.00"/>
    <numFmt numFmtId="172" formatCode="#,##0.000"/>
    <numFmt numFmtId="173" formatCode="&quot;Rm &quot;#,##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CG Times"/>
      <family val="0"/>
    </font>
    <font>
      <sz val="10"/>
      <name val="CG Times"/>
      <family val="0"/>
    </font>
    <font>
      <b/>
      <i/>
      <sz val="6"/>
      <name val="Times New Roman"/>
      <family val="0"/>
    </font>
    <font>
      <b/>
      <u val="single"/>
      <sz val="12"/>
      <name val="Times New Roman"/>
      <family val="0"/>
    </font>
    <font>
      <b/>
      <sz val="18"/>
      <name val="Times New Roman"/>
      <family val="0"/>
    </font>
    <font>
      <b/>
      <u val="single"/>
      <sz val="8"/>
      <name val="Times New Roman"/>
      <family val="0"/>
    </font>
    <font>
      <u val="single"/>
      <sz val="12"/>
      <name val="Times New Roman"/>
      <family val="0"/>
    </font>
    <font>
      <sz val="12"/>
      <name val="CG Times"/>
      <family val="1"/>
    </font>
    <font>
      <i/>
      <sz val="12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2" fillId="2" borderId="0" xfId="19" applyNumberFormat="1" applyFont="1" applyFill="1" applyAlignment="1">
      <alignment horizontal="centerContinuous"/>
      <protection/>
    </xf>
    <xf numFmtId="3" fontId="3" fillId="2" borderId="0" xfId="19" applyNumberFormat="1" applyFont="1" applyFill="1" applyAlignment="1">
      <alignment horizontal="centerContinuous"/>
      <protection/>
    </xf>
    <xf numFmtId="3" fontId="1" fillId="0" borderId="0" xfId="19" applyNumberFormat="1">
      <alignment/>
      <protection/>
    </xf>
    <xf numFmtId="3" fontId="3" fillId="0" borderId="0" xfId="19" applyNumberFormat="1" applyFont="1" applyAlignment="1">
      <alignment/>
      <protection/>
    </xf>
    <xf numFmtId="3" fontId="2" fillId="0" borderId="0" xfId="19" applyNumberFormat="1" applyFont="1" applyAlignment="1">
      <alignment/>
      <protection/>
    </xf>
    <xf numFmtId="3" fontId="4" fillId="0" borderId="0" xfId="19" applyNumberFormat="1" applyFont="1" applyAlignment="1">
      <alignment/>
      <protection/>
    </xf>
    <xf numFmtId="3" fontId="5" fillId="0" borderId="0" xfId="19" applyNumberFormat="1" applyFont="1" applyAlignment="1">
      <alignment horizontal="centerContinuous" vertical="center"/>
      <protection/>
    </xf>
    <xf numFmtId="3" fontId="4" fillId="0" borderId="0" xfId="19" applyNumberFormat="1" applyFont="1" applyAlignment="1">
      <alignment horizontal="centerContinuous" vertical="center"/>
      <protection/>
    </xf>
    <xf numFmtId="3" fontId="5" fillId="0" borderId="0" xfId="19" applyNumberFormat="1" applyFont="1" applyAlignment="1">
      <alignment horizontal="center"/>
      <protection/>
    </xf>
    <xf numFmtId="3" fontId="5" fillId="0" borderId="0" xfId="19" applyNumberFormat="1" applyFont="1" applyAlignment="1">
      <alignment/>
      <protection/>
    </xf>
    <xf numFmtId="0" fontId="4" fillId="0" borderId="0" xfId="19" applyNumberFormat="1" applyFont="1" applyAlignment="1">
      <alignment/>
      <protection/>
    </xf>
    <xf numFmtId="0" fontId="5" fillId="0" borderId="0" xfId="19" applyNumberFormat="1" applyFont="1" applyAlignment="1">
      <alignment horizontal="center"/>
      <protection/>
    </xf>
    <xf numFmtId="0" fontId="5" fillId="0" borderId="0" xfId="19" applyNumberFormat="1" applyFont="1" applyAlignment="1">
      <alignment/>
      <protection/>
    </xf>
    <xf numFmtId="0" fontId="1" fillId="0" borderId="0" xfId="19" applyNumberFormat="1">
      <alignment/>
      <protection/>
    </xf>
    <xf numFmtId="3" fontId="6" fillId="0" borderId="0" xfId="19" applyNumberFormat="1" applyFont="1" applyAlignment="1">
      <alignment/>
      <protection/>
    </xf>
    <xf numFmtId="3" fontId="7" fillId="0" borderId="0" xfId="19" applyNumberFormat="1" applyFont="1" applyAlignment="1">
      <alignment horizontal="center"/>
      <protection/>
    </xf>
    <xf numFmtId="3" fontId="6" fillId="0" borderId="0" xfId="19" applyNumberFormat="1" applyFont="1" applyAlignment="1">
      <alignment horizontal="center"/>
      <protection/>
    </xf>
    <xf numFmtId="37" fontId="6" fillId="0" borderId="0" xfId="19" applyNumberFormat="1" applyFont="1" applyAlignment="1">
      <alignment/>
      <protection/>
    </xf>
    <xf numFmtId="37" fontId="6" fillId="0" borderId="0" xfId="19" applyNumberFormat="1" applyFont="1" applyAlignment="1">
      <alignment horizontal="center"/>
      <protection/>
    </xf>
    <xf numFmtId="37" fontId="3" fillId="0" borderId="0" xfId="19" applyNumberFormat="1" applyFont="1" applyAlignment="1">
      <alignment/>
      <protection/>
    </xf>
    <xf numFmtId="37" fontId="5" fillId="0" borderId="0" xfId="19" applyNumberFormat="1" applyFont="1" applyAlignment="1">
      <alignment horizontal="centerContinuous" vertical="center"/>
      <protection/>
    </xf>
    <xf numFmtId="37" fontId="4" fillId="0" borderId="0" xfId="19" applyNumberFormat="1" applyFont="1" applyAlignment="1">
      <alignment horizontal="centerContinuous" vertical="center"/>
      <protection/>
    </xf>
    <xf numFmtId="37" fontId="5" fillId="0" borderId="0" xfId="19" applyNumberFormat="1" applyFont="1" applyAlignment="1">
      <alignment horizontal="center"/>
      <protection/>
    </xf>
    <xf numFmtId="37" fontId="5" fillId="0" borderId="0" xfId="19" applyNumberFormat="1" applyFont="1" applyAlignment="1">
      <alignment/>
      <protection/>
    </xf>
    <xf numFmtId="39" fontId="6" fillId="0" borderId="0" xfId="19" applyNumberFormat="1" applyFont="1" applyAlignment="1">
      <alignment/>
      <protection/>
    </xf>
    <xf numFmtId="39" fontId="6" fillId="0" borderId="0" xfId="19" applyNumberFormat="1" applyFont="1" applyAlignment="1">
      <alignment horizontal="center"/>
      <protection/>
    </xf>
    <xf numFmtId="4" fontId="6" fillId="0" borderId="0" xfId="19" applyNumberFormat="1" applyFont="1" applyAlignment="1">
      <alignment/>
      <protection/>
    </xf>
    <xf numFmtId="3" fontId="3" fillId="0" borderId="0" xfId="19" applyNumberFormat="1" applyFont="1" applyAlignment="1">
      <alignment horizontal="center"/>
      <protection/>
    </xf>
    <xf numFmtId="3" fontId="6" fillId="0" borderId="0" xfId="19" applyNumberFormat="1" applyFont="1" applyAlignment="1">
      <alignment horizontal="left"/>
      <protection/>
    </xf>
    <xf numFmtId="0" fontId="5" fillId="0" borderId="0" xfId="19" applyNumberFormat="1" applyFont="1" applyAlignment="1">
      <alignment horizontal="centerContinuous" vertical="center"/>
      <protection/>
    </xf>
    <xf numFmtId="3" fontId="8" fillId="0" borderId="0" xfId="19" applyNumberFormat="1" applyFont="1" applyAlignment="1">
      <alignment/>
      <protection/>
    </xf>
    <xf numFmtId="3" fontId="2" fillId="0" borderId="0" xfId="19" applyNumberFormat="1" applyFont="1" applyAlignment="1">
      <alignment horizontal="center"/>
      <protection/>
    </xf>
    <xf numFmtId="3" fontId="9" fillId="0" borderId="0" xfId="19" applyNumberFormat="1" applyFont="1" applyAlignment="1">
      <alignment horizontal="center"/>
      <protection/>
    </xf>
    <xf numFmtId="0" fontId="3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37" fontId="1" fillId="0" borderId="1" xfId="19" applyNumberFormat="1">
      <alignment/>
      <protection/>
    </xf>
    <xf numFmtId="3" fontId="1" fillId="0" borderId="2" xfId="19" applyNumberFormat="1">
      <alignment/>
      <protection/>
    </xf>
    <xf numFmtId="3" fontId="10" fillId="0" borderId="0" xfId="19" applyNumberFormat="1" applyFont="1" applyAlignment="1">
      <alignment horizontal="center"/>
      <protection/>
    </xf>
    <xf numFmtId="3" fontId="11" fillId="0" borderId="0" xfId="19" applyNumberFormat="1" applyFont="1" applyAlignment="1">
      <alignment horizontal="centerContinuous"/>
      <protection/>
    </xf>
    <xf numFmtId="0" fontId="3" fillId="0" borderId="0" xfId="19" applyNumberFormat="1" applyFont="1" applyAlignment="1">
      <alignment horizontal="left"/>
      <protection/>
    </xf>
    <xf numFmtId="37" fontId="12" fillId="0" borderId="0" xfId="19" applyNumberFormat="1" applyFont="1" applyAlignment="1">
      <alignment/>
      <protection/>
    </xf>
    <xf numFmtId="37" fontId="12" fillId="0" borderId="1" xfId="19" applyNumberFormat="1" applyFont="1" applyAlignment="1">
      <alignment/>
      <protection/>
    </xf>
    <xf numFmtId="37" fontId="12" fillId="0" borderId="2" xfId="19" applyNumberFormat="1" applyFont="1" applyAlignment="1">
      <alignment/>
      <protection/>
    </xf>
    <xf numFmtId="39" fontId="12" fillId="0" borderId="0" xfId="19" applyNumberFormat="1" applyFont="1" applyAlignment="1">
      <alignment/>
      <protection/>
    </xf>
    <xf numFmtId="3" fontId="12" fillId="0" borderId="0" xfId="19" applyNumberFormat="1" applyFont="1" applyAlignment="1">
      <alignment/>
      <protection/>
    </xf>
    <xf numFmtId="3" fontId="13" fillId="0" borderId="0" xfId="19" applyNumberFormat="1" applyFont="1" applyAlignment="1">
      <alignment/>
      <protection/>
    </xf>
    <xf numFmtId="37" fontId="12" fillId="0" borderId="0" xfId="19" applyNumberFormat="1" applyFont="1" applyAlignment="1">
      <alignment/>
      <protection/>
    </xf>
    <xf numFmtId="3" fontId="12" fillId="0" borderId="0" xfId="19" applyNumberFormat="1" applyFont="1" applyAlignment="1">
      <alignment horizontal="center"/>
      <protection/>
    </xf>
    <xf numFmtId="39" fontId="12" fillId="0" borderId="0" xfId="19" applyNumberFormat="1" applyFont="1" applyAlignment="1">
      <alignment/>
      <protection/>
    </xf>
    <xf numFmtId="4" fontId="12" fillId="0" borderId="0" xfId="19" applyNumberFormat="1" applyFont="1" applyAlignment="1">
      <alignment/>
      <protection/>
    </xf>
    <xf numFmtId="3" fontId="6" fillId="0" borderId="0" xfId="19" applyNumberFormat="1" applyFont="1" applyAlignment="1">
      <alignment horizontal="left"/>
      <protection/>
    </xf>
    <xf numFmtId="3" fontId="6" fillId="0" borderId="0" xfId="19" applyNumberFormat="1" applyFont="1" applyAlignment="1">
      <alignment/>
      <protection/>
    </xf>
    <xf numFmtId="3" fontId="3" fillId="0" borderId="0" xfId="19" applyNumberFormat="1" applyFont="1" applyAlignment="1" quotePrefix="1">
      <alignment/>
      <protection/>
    </xf>
    <xf numFmtId="37" fontId="5" fillId="0" borderId="0" xfId="19" applyNumberFormat="1" applyFont="1" applyAlignment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cbq1_6-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91"/>
  <sheetViews>
    <sheetView showGridLines="0" tabSelected="1" showOutlineSymbols="0" zoomScale="87" zoomScaleNormal="87" workbookViewId="0" topLeftCell="A1">
      <selection activeCell="A1" sqref="A1"/>
    </sheetView>
  </sheetViews>
  <sheetFormatPr defaultColWidth="9.140625" defaultRowHeight="12.75"/>
  <cols>
    <col min="1" max="3" width="4.7109375" style="4" customWidth="1"/>
    <col min="4" max="4" width="35.57421875" style="4" customWidth="1"/>
    <col min="5" max="5" width="17.57421875" style="4" customWidth="1"/>
    <col min="6" max="6" width="2.140625" style="4" customWidth="1"/>
    <col min="7" max="7" width="17.57421875" style="4" customWidth="1"/>
    <col min="8" max="8" width="2.140625" style="4" customWidth="1"/>
    <col min="9" max="9" width="17.57421875" style="4" customWidth="1"/>
    <col min="10" max="10" width="28.28125" style="4" customWidth="1"/>
    <col min="11" max="11" width="7.00390625" style="4" customWidth="1"/>
    <col min="12" max="16384" width="12.421875" style="4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>
      <c r="A2" s="1" t="s">
        <v>170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3"/>
      <c r="K4" s="3"/>
    </row>
    <row r="5" spans="1:11" ht="15.7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6"/>
      <c r="B6" s="6"/>
      <c r="C6" s="6"/>
      <c r="D6" s="6"/>
      <c r="E6" s="7" t="s">
        <v>171</v>
      </c>
      <c r="F6" s="7"/>
      <c r="G6" s="8"/>
      <c r="H6" s="8" t="s">
        <v>209</v>
      </c>
      <c r="I6" s="7" t="s">
        <v>148</v>
      </c>
      <c r="J6" s="8"/>
      <c r="K6" s="6"/>
    </row>
    <row r="7" spans="1:11" ht="15.75">
      <c r="A7" s="6"/>
      <c r="B7" s="6"/>
      <c r="C7" s="6"/>
      <c r="D7" s="6"/>
      <c r="E7" s="9" t="s">
        <v>3</v>
      </c>
      <c r="F7" s="9"/>
      <c r="G7" s="9" t="s">
        <v>4</v>
      </c>
      <c r="H7" s="9"/>
      <c r="I7" s="9" t="s">
        <v>3</v>
      </c>
      <c r="J7" s="9" t="s">
        <v>4</v>
      </c>
      <c r="K7" s="6"/>
    </row>
    <row r="8" spans="1:11" ht="15.75">
      <c r="A8" s="6"/>
      <c r="B8" s="6"/>
      <c r="C8" s="6"/>
      <c r="D8" s="6"/>
      <c r="E8" s="9" t="s">
        <v>149</v>
      </c>
      <c r="F8" s="9"/>
      <c r="G8" s="9" t="s">
        <v>5</v>
      </c>
      <c r="H8" s="10"/>
      <c r="I8" s="9" t="s">
        <v>149</v>
      </c>
      <c r="J8" s="9" t="s">
        <v>5</v>
      </c>
      <c r="K8" s="6"/>
    </row>
    <row r="9" spans="1:11" ht="15.75">
      <c r="A9" s="6"/>
      <c r="B9" s="6"/>
      <c r="C9" s="6"/>
      <c r="D9" s="6"/>
      <c r="E9" s="9" t="s">
        <v>6</v>
      </c>
      <c r="F9" s="9"/>
      <c r="G9" s="9" t="s">
        <v>7</v>
      </c>
      <c r="H9" s="10"/>
      <c r="I9" s="9" t="s">
        <v>150</v>
      </c>
      <c r="J9" s="9" t="s">
        <v>8</v>
      </c>
      <c r="K9" s="6"/>
    </row>
    <row r="10" spans="1:240" ht="15.75">
      <c r="A10" s="11"/>
      <c r="B10" s="11"/>
      <c r="C10" s="11"/>
      <c r="D10" s="11"/>
      <c r="E10" s="12" t="s">
        <v>172</v>
      </c>
      <c r="F10" s="12"/>
      <c r="G10" s="12" t="s">
        <v>173</v>
      </c>
      <c r="H10" s="13"/>
      <c r="I10" s="12" t="s">
        <v>174</v>
      </c>
      <c r="J10" s="12" t="s">
        <v>173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</row>
    <row r="11" spans="1:11" ht="15.75">
      <c r="A11" s="6"/>
      <c r="B11" s="6"/>
      <c r="C11" s="6"/>
      <c r="D11" s="15"/>
      <c r="E11" s="9" t="s">
        <v>151</v>
      </c>
      <c r="F11" s="9"/>
      <c r="G11" s="9" t="s">
        <v>9</v>
      </c>
      <c r="H11" s="9"/>
      <c r="I11" s="9" t="s">
        <v>151</v>
      </c>
      <c r="J11" s="9" t="s">
        <v>9</v>
      </c>
      <c r="K11" s="6"/>
    </row>
    <row r="12" spans="1:11" ht="15.75">
      <c r="A12" s="6"/>
      <c r="B12" s="6"/>
      <c r="C12" s="6"/>
      <c r="D12" s="15"/>
      <c r="E12" s="10"/>
      <c r="F12" s="10"/>
      <c r="G12" s="16" t="s">
        <v>10</v>
      </c>
      <c r="H12" s="6"/>
      <c r="I12" s="6"/>
      <c r="J12" s="16" t="s">
        <v>10</v>
      </c>
      <c r="K12" s="6"/>
    </row>
    <row r="13" spans="1:11" ht="15.75">
      <c r="A13" s="17">
        <v>1</v>
      </c>
      <c r="B13" s="17" t="s">
        <v>11</v>
      </c>
      <c r="C13" s="45" t="s">
        <v>12</v>
      </c>
      <c r="D13" s="45"/>
      <c r="E13" s="47">
        <v>24827</v>
      </c>
      <c r="F13" s="18"/>
      <c r="G13" s="19" t="s">
        <v>13</v>
      </c>
      <c r="H13" s="18"/>
      <c r="I13" s="41">
        <v>24827</v>
      </c>
      <c r="J13" s="19" t="s">
        <v>59</v>
      </c>
      <c r="K13" s="3"/>
    </row>
    <row r="14" spans="1:11" ht="15.75">
      <c r="A14" s="17"/>
      <c r="B14" s="15"/>
      <c r="C14" s="45"/>
      <c r="D14" s="45"/>
      <c r="E14" s="47"/>
      <c r="F14" s="18"/>
      <c r="G14" s="18"/>
      <c r="H14" s="18"/>
      <c r="I14" s="41"/>
      <c r="J14" s="18"/>
      <c r="K14" s="3"/>
    </row>
    <row r="15" spans="1:11" ht="15.75">
      <c r="A15" s="17"/>
      <c r="B15" s="17" t="s">
        <v>14</v>
      </c>
      <c r="C15" s="45" t="s">
        <v>15</v>
      </c>
      <c r="D15" s="45"/>
      <c r="E15" s="47">
        <v>0</v>
      </c>
      <c r="F15" s="18"/>
      <c r="G15" s="19" t="s">
        <v>13</v>
      </c>
      <c r="H15" s="18"/>
      <c r="I15" s="41">
        <v>0</v>
      </c>
      <c r="J15" s="19" t="s">
        <v>59</v>
      </c>
      <c r="K15" s="3"/>
    </row>
    <row r="16" spans="1:11" ht="15.75">
      <c r="A16" s="17"/>
      <c r="B16" s="15"/>
      <c r="C16" s="45"/>
      <c r="D16" s="45"/>
      <c r="E16" s="47"/>
      <c r="F16" s="18"/>
      <c r="G16" s="18"/>
      <c r="H16" s="18"/>
      <c r="I16" s="41"/>
      <c r="J16" s="18"/>
      <c r="K16" s="3"/>
    </row>
    <row r="17" spans="1:11" ht="15.75">
      <c r="A17" s="17"/>
      <c r="B17" s="17" t="s">
        <v>16</v>
      </c>
      <c r="C17" s="45" t="s">
        <v>17</v>
      </c>
      <c r="D17" s="45"/>
      <c r="E17" s="47">
        <v>493</v>
      </c>
      <c r="F17" s="18"/>
      <c r="G17" s="19" t="s">
        <v>13</v>
      </c>
      <c r="H17" s="18"/>
      <c r="I17" s="41">
        <v>493</v>
      </c>
      <c r="J17" s="19" t="s">
        <v>59</v>
      </c>
      <c r="K17" s="3"/>
    </row>
    <row r="18" spans="1:11" ht="15.75">
      <c r="A18" s="17"/>
      <c r="B18" s="15"/>
      <c r="C18" s="45"/>
      <c r="D18" s="45"/>
      <c r="E18" s="47"/>
      <c r="F18" s="18"/>
      <c r="G18" s="18"/>
      <c r="H18" s="18"/>
      <c r="I18" s="41"/>
      <c r="J18" s="18"/>
      <c r="K18" s="3"/>
    </row>
    <row r="19" spans="1:11" ht="15.75">
      <c r="A19" s="17">
        <v>2</v>
      </c>
      <c r="B19" s="17" t="s">
        <v>11</v>
      </c>
      <c r="C19" s="45" t="s">
        <v>18</v>
      </c>
      <c r="D19" s="45"/>
      <c r="E19" s="20"/>
      <c r="F19" s="20"/>
      <c r="G19" s="18"/>
      <c r="H19" s="18"/>
      <c r="I19" s="41"/>
      <c r="J19" s="18"/>
      <c r="K19" s="3"/>
    </row>
    <row r="20" spans="1:11" ht="15.75">
      <c r="A20" s="17"/>
      <c r="B20" s="15"/>
      <c r="C20" s="45" t="s">
        <v>19</v>
      </c>
      <c r="D20" s="45"/>
      <c r="E20" s="47"/>
      <c r="F20" s="18"/>
      <c r="G20" s="18"/>
      <c r="H20" s="18"/>
      <c r="I20" s="41"/>
      <c r="J20" s="18"/>
      <c r="K20" s="3"/>
    </row>
    <row r="21" spans="1:11" ht="15.75">
      <c r="A21" s="17"/>
      <c r="B21" s="15"/>
      <c r="C21" s="45" t="s">
        <v>20</v>
      </c>
      <c r="D21" s="45"/>
      <c r="E21" s="47"/>
      <c r="F21" s="18"/>
      <c r="G21" s="18"/>
      <c r="H21" s="18"/>
      <c r="I21" s="41"/>
      <c r="J21" s="18"/>
      <c r="K21" s="3"/>
    </row>
    <row r="22" spans="1:11" ht="15.75">
      <c r="A22" s="17"/>
      <c r="B22" s="15"/>
      <c r="C22" s="45" t="s">
        <v>21</v>
      </c>
      <c r="D22" s="45"/>
      <c r="E22" s="47">
        <v>-262</v>
      </c>
      <c r="F22" s="18"/>
      <c r="G22" s="19" t="s">
        <v>13</v>
      </c>
      <c r="H22" s="18"/>
      <c r="I22" s="41">
        <v>-262</v>
      </c>
      <c r="J22" s="19" t="s">
        <v>59</v>
      </c>
      <c r="K22" s="3"/>
    </row>
    <row r="23" spans="1:11" ht="15.75">
      <c r="A23" s="17"/>
      <c r="B23" s="15"/>
      <c r="C23" s="45"/>
      <c r="D23" s="45"/>
      <c r="E23" s="47"/>
      <c r="F23" s="18"/>
      <c r="G23" s="18"/>
      <c r="H23" s="18"/>
      <c r="I23" s="41"/>
      <c r="J23" s="18"/>
      <c r="K23" s="3"/>
    </row>
    <row r="24" spans="1:11" ht="15.75">
      <c r="A24" s="17"/>
      <c r="B24" s="17" t="s">
        <v>14</v>
      </c>
      <c r="C24" s="45" t="s">
        <v>22</v>
      </c>
      <c r="D24" s="45"/>
      <c r="E24" s="47">
        <v>0</v>
      </c>
      <c r="F24" s="18"/>
      <c r="G24" s="19" t="s">
        <v>13</v>
      </c>
      <c r="H24" s="18"/>
      <c r="I24" s="41">
        <v>0</v>
      </c>
      <c r="J24" s="19" t="s">
        <v>59</v>
      </c>
      <c r="K24" s="3"/>
    </row>
    <row r="25" spans="1:11" ht="15.75">
      <c r="A25" s="17"/>
      <c r="B25" s="15"/>
      <c r="C25" s="45"/>
      <c r="D25" s="45"/>
      <c r="E25" s="47"/>
      <c r="F25" s="18"/>
      <c r="G25" s="18"/>
      <c r="H25" s="18"/>
      <c r="I25" s="41"/>
      <c r="J25" s="18"/>
      <c r="K25" s="3"/>
    </row>
    <row r="26" spans="1:11" ht="15.75">
      <c r="A26" s="17"/>
      <c r="B26" s="17" t="s">
        <v>16</v>
      </c>
      <c r="C26" s="45" t="s">
        <v>23</v>
      </c>
      <c r="D26" s="45"/>
      <c r="E26" s="47">
        <v>-1589</v>
      </c>
      <c r="F26" s="18"/>
      <c r="G26" s="19" t="s">
        <v>13</v>
      </c>
      <c r="H26" s="18"/>
      <c r="I26" s="41">
        <v>-1589</v>
      </c>
      <c r="J26" s="19" t="s">
        <v>59</v>
      </c>
      <c r="K26" s="3"/>
    </row>
    <row r="27" spans="1:11" ht="15.75">
      <c r="A27" s="17"/>
      <c r="B27" s="15"/>
      <c r="C27" s="45"/>
      <c r="D27" s="45"/>
      <c r="E27" s="47"/>
      <c r="F27" s="18"/>
      <c r="G27" s="18"/>
      <c r="H27" s="18"/>
      <c r="I27" s="41"/>
      <c r="J27" s="18"/>
      <c r="K27" s="3"/>
    </row>
    <row r="28" spans="1:11" ht="15.75">
      <c r="A28" s="17"/>
      <c r="B28" s="17" t="s">
        <v>24</v>
      </c>
      <c r="C28" s="45" t="s">
        <v>25</v>
      </c>
      <c r="D28" s="45"/>
      <c r="E28" s="47">
        <v>0</v>
      </c>
      <c r="F28" s="18"/>
      <c r="G28" s="19" t="s">
        <v>13</v>
      </c>
      <c r="H28" s="18"/>
      <c r="I28" s="41">
        <v>0</v>
      </c>
      <c r="J28" s="19" t="s">
        <v>59</v>
      </c>
      <c r="K28" s="3"/>
    </row>
    <row r="29" spans="1:11" ht="15.75">
      <c r="A29" s="17"/>
      <c r="B29" s="15"/>
      <c r="C29" s="45"/>
      <c r="D29" s="45"/>
      <c r="E29" s="47"/>
      <c r="F29" s="18"/>
      <c r="G29" s="18"/>
      <c r="H29" s="18"/>
      <c r="I29" s="41"/>
      <c r="J29" s="18"/>
      <c r="K29" s="3"/>
    </row>
    <row r="30" spans="1:11" ht="15.75">
      <c r="A30" s="17"/>
      <c r="B30" s="17" t="s">
        <v>26</v>
      </c>
      <c r="C30" s="45" t="s">
        <v>27</v>
      </c>
      <c r="D30" s="45"/>
      <c r="E30" s="20"/>
      <c r="F30" s="20"/>
      <c r="G30" s="18"/>
      <c r="H30" s="18"/>
      <c r="I30" s="41"/>
      <c r="J30" s="19"/>
      <c r="K30" s="3"/>
    </row>
    <row r="31" spans="1:11" ht="15.75">
      <c r="A31" s="17"/>
      <c r="B31" s="15"/>
      <c r="C31" s="45" t="s">
        <v>19</v>
      </c>
      <c r="D31" s="45"/>
      <c r="E31" s="47"/>
      <c r="F31" s="18"/>
      <c r="G31" s="18"/>
      <c r="H31" s="18"/>
      <c r="I31" s="41"/>
      <c r="J31" s="18"/>
      <c r="K31" s="3"/>
    </row>
    <row r="32" spans="1:11" ht="15.75">
      <c r="A32" s="17"/>
      <c r="B32" s="15"/>
      <c r="C32" s="45" t="s">
        <v>28</v>
      </c>
      <c r="D32" s="45"/>
      <c r="E32" s="47"/>
      <c r="F32" s="18"/>
      <c r="G32" s="18"/>
      <c r="H32" s="18"/>
      <c r="I32" s="41"/>
      <c r="J32" s="18"/>
      <c r="K32" s="3"/>
    </row>
    <row r="33" spans="1:11" ht="15.75">
      <c r="A33" s="17"/>
      <c r="B33" s="15"/>
      <c r="C33" s="45" t="s">
        <v>29</v>
      </c>
      <c r="D33" s="45"/>
      <c r="E33" s="47"/>
      <c r="F33" s="18"/>
      <c r="G33" s="18"/>
      <c r="H33" s="18"/>
      <c r="I33" s="41"/>
      <c r="J33" s="18"/>
      <c r="K33" s="3"/>
    </row>
    <row r="34" spans="1:11" ht="15.75">
      <c r="A34" s="17"/>
      <c r="B34" s="15"/>
      <c r="C34" s="45" t="s">
        <v>30</v>
      </c>
      <c r="D34" s="45"/>
      <c r="E34" s="47">
        <v>-1851</v>
      </c>
      <c r="F34" s="18"/>
      <c r="G34" s="19" t="s">
        <v>13</v>
      </c>
      <c r="H34" s="18"/>
      <c r="I34" s="41">
        <v>-1851</v>
      </c>
      <c r="J34" s="19" t="s">
        <v>59</v>
      </c>
      <c r="K34" s="3"/>
    </row>
    <row r="35" spans="1:11" ht="15.75">
      <c r="A35" s="17"/>
      <c r="B35" s="15"/>
      <c r="C35" s="45"/>
      <c r="D35" s="45"/>
      <c r="E35" s="47"/>
      <c r="F35" s="18"/>
      <c r="G35" s="18"/>
      <c r="H35" s="18"/>
      <c r="I35" s="41"/>
      <c r="J35" s="18"/>
      <c r="K35" s="3"/>
    </row>
    <row r="36" spans="1:11" ht="15.75">
      <c r="A36" s="17"/>
      <c r="B36" s="17" t="s">
        <v>31</v>
      </c>
      <c r="C36" s="45" t="s">
        <v>32</v>
      </c>
      <c r="D36" s="45"/>
      <c r="E36" s="47">
        <v>0</v>
      </c>
      <c r="F36" s="18"/>
      <c r="G36" s="19" t="s">
        <v>13</v>
      </c>
      <c r="H36" s="18"/>
      <c r="I36" s="41">
        <v>0</v>
      </c>
      <c r="J36" s="19" t="s">
        <v>59</v>
      </c>
      <c r="K36" s="3"/>
    </row>
    <row r="37" spans="1:11" ht="15.75">
      <c r="A37" s="17"/>
      <c r="B37" s="15"/>
      <c r="C37" s="45"/>
      <c r="D37" s="45"/>
      <c r="E37" s="47"/>
      <c r="F37" s="18"/>
      <c r="G37" s="18"/>
      <c r="H37" s="18"/>
      <c r="I37" s="41"/>
      <c r="J37" s="18"/>
      <c r="K37" s="3"/>
    </row>
    <row r="38" spans="1:11" ht="15.75">
      <c r="A38" s="17"/>
      <c r="B38" s="17" t="s">
        <v>33</v>
      </c>
      <c r="C38" s="45" t="s">
        <v>34</v>
      </c>
      <c r="D38" s="45"/>
      <c r="E38" s="20"/>
      <c r="F38" s="20"/>
      <c r="G38" s="18"/>
      <c r="H38" s="18"/>
      <c r="I38" s="41"/>
      <c r="J38" s="18"/>
      <c r="K38" s="3"/>
    </row>
    <row r="39" spans="1:11" ht="15.75">
      <c r="A39" s="17"/>
      <c r="B39" s="15"/>
      <c r="C39" s="45" t="s">
        <v>35</v>
      </c>
      <c r="D39" s="45"/>
      <c r="E39" s="47">
        <v>-1851</v>
      </c>
      <c r="F39" s="18"/>
      <c r="G39" s="19" t="s">
        <v>13</v>
      </c>
      <c r="H39" s="18"/>
      <c r="I39" s="41">
        <v>-1851</v>
      </c>
      <c r="J39" s="19" t="s">
        <v>59</v>
      </c>
      <c r="K39" s="3"/>
    </row>
    <row r="40" spans="1:11" ht="15.75">
      <c r="A40" s="17"/>
      <c r="B40" s="15"/>
      <c r="C40" s="45"/>
      <c r="D40" s="45"/>
      <c r="E40" s="47"/>
      <c r="F40" s="18"/>
      <c r="G40" s="18"/>
      <c r="H40" s="18"/>
      <c r="I40" s="41"/>
      <c r="J40" s="18"/>
      <c r="K40" s="3"/>
    </row>
    <row r="41" spans="1:11" ht="15.75">
      <c r="A41" s="17"/>
      <c r="B41" s="17" t="s">
        <v>36</v>
      </c>
      <c r="C41" s="45" t="s">
        <v>37</v>
      </c>
      <c r="D41" s="45"/>
      <c r="E41" s="47">
        <v>-76</v>
      </c>
      <c r="F41" s="18"/>
      <c r="G41" s="19" t="s">
        <v>13</v>
      </c>
      <c r="H41" s="18"/>
      <c r="I41" s="41">
        <v>-76</v>
      </c>
      <c r="J41" s="19" t="s">
        <v>59</v>
      </c>
      <c r="K41" s="3"/>
    </row>
    <row r="42" spans="1:11" ht="15.75">
      <c r="A42" s="17"/>
      <c r="B42" s="15"/>
      <c r="C42" s="45"/>
      <c r="D42" s="45"/>
      <c r="E42" s="47"/>
      <c r="F42" s="18"/>
      <c r="G42" s="18"/>
      <c r="H42" s="18"/>
      <c r="I42" s="41"/>
      <c r="J42" s="18"/>
      <c r="K42" s="3"/>
    </row>
    <row r="43" spans="1:11" ht="15.75">
      <c r="A43" s="17"/>
      <c r="B43" s="17" t="s">
        <v>38</v>
      </c>
      <c r="C43" s="48" t="s">
        <v>38</v>
      </c>
      <c r="D43" s="45" t="s">
        <v>39</v>
      </c>
      <c r="E43" s="20"/>
      <c r="F43" s="20"/>
      <c r="G43" s="18"/>
      <c r="H43" s="18"/>
      <c r="I43" s="41"/>
      <c r="J43" s="18"/>
      <c r="K43" s="3"/>
    </row>
    <row r="44" spans="1:11" ht="15.75">
      <c r="A44" s="17"/>
      <c r="B44" s="15"/>
      <c r="C44" s="45"/>
      <c r="D44" s="45" t="s">
        <v>40</v>
      </c>
      <c r="E44" s="47">
        <v>-1927</v>
      </c>
      <c r="F44" s="18"/>
      <c r="G44" s="19" t="s">
        <v>13</v>
      </c>
      <c r="H44" s="18"/>
      <c r="I44" s="41">
        <v>-1927</v>
      </c>
      <c r="J44" s="19" t="s">
        <v>59</v>
      </c>
      <c r="K44" s="3"/>
    </row>
    <row r="45" spans="1:11" ht="15.75">
      <c r="A45" s="17"/>
      <c r="B45" s="15"/>
      <c r="C45" s="45"/>
      <c r="D45" s="45"/>
      <c r="E45" s="47"/>
      <c r="F45" s="18"/>
      <c r="G45" s="18"/>
      <c r="H45" s="18"/>
      <c r="I45" s="41"/>
      <c r="J45" s="18"/>
      <c r="K45" s="3"/>
    </row>
    <row r="46" spans="1:11" ht="15.75">
      <c r="A46" s="17"/>
      <c r="B46" s="15"/>
      <c r="C46" s="48" t="s">
        <v>41</v>
      </c>
      <c r="D46" s="45" t="s">
        <v>42</v>
      </c>
      <c r="E46" s="47">
        <v>0</v>
      </c>
      <c r="F46" s="18"/>
      <c r="G46" s="19" t="s">
        <v>13</v>
      </c>
      <c r="H46" s="18"/>
      <c r="I46" s="41">
        <v>0</v>
      </c>
      <c r="J46" s="19" t="s">
        <v>59</v>
      </c>
      <c r="K46" s="3"/>
    </row>
    <row r="47" spans="1:11" ht="15.75">
      <c r="A47" s="17"/>
      <c r="B47" s="15"/>
      <c r="C47" s="45"/>
      <c r="D47" s="45"/>
      <c r="E47" s="47"/>
      <c r="F47" s="18"/>
      <c r="G47" s="18"/>
      <c r="H47" s="18"/>
      <c r="I47" s="41"/>
      <c r="J47" s="18"/>
      <c r="K47" s="3"/>
    </row>
    <row r="48" spans="1:11" ht="15.75">
      <c r="A48" s="17"/>
      <c r="B48" s="17" t="s">
        <v>43</v>
      </c>
      <c r="C48" s="45" t="s">
        <v>39</v>
      </c>
      <c r="D48" s="45"/>
      <c r="E48" s="47"/>
      <c r="F48" s="18"/>
      <c r="G48" s="18"/>
      <c r="H48" s="18"/>
      <c r="I48" s="41"/>
      <c r="J48" s="18"/>
      <c r="K48" s="3"/>
    </row>
    <row r="49" spans="1:11" ht="15.75">
      <c r="A49" s="17"/>
      <c r="B49" s="15"/>
      <c r="C49" s="45" t="s">
        <v>44</v>
      </c>
      <c r="D49" s="45"/>
      <c r="E49" s="47">
        <v>-1927</v>
      </c>
      <c r="F49" s="18"/>
      <c r="G49" s="19" t="s">
        <v>13</v>
      </c>
      <c r="H49" s="18"/>
      <c r="I49" s="41">
        <v>-1927</v>
      </c>
      <c r="J49" s="19" t="s">
        <v>59</v>
      </c>
      <c r="K49" s="3"/>
    </row>
    <row r="50" spans="1:11" ht="15.75">
      <c r="A50" s="17"/>
      <c r="B50" s="15"/>
      <c r="C50" s="45"/>
      <c r="D50" s="45"/>
      <c r="E50" s="47"/>
      <c r="F50" s="18"/>
      <c r="G50" s="18"/>
      <c r="H50" s="18"/>
      <c r="I50" s="41"/>
      <c r="J50" s="18"/>
      <c r="K50" s="3"/>
    </row>
    <row r="51" spans="1:11" ht="15.75">
      <c r="A51" s="17"/>
      <c r="B51" s="17" t="s">
        <v>45</v>
      </c>
      <c r="C51" s="48" t="s">
        <v>38</v>
      </c>
      <c r="D51" s="45" t="s">
        <v>46</v>
      </c>
      <c r="E51" s="47">
        <v>0</v>
      </c>
      <c r="F51" s="18"/>
      <c r="G51" s="19" t="s">
        <v>13</v>
      </c>
      <c r="H51" s="18"/>
      <c r="I51" s="41">
        <v>0</v>
      </c>
      <c r="J51" s="19" t="s">
        <v>59</v>
      </c>
      <c r="K51" s="3"/>
    </row>
    <row r="52" spans="1:11" ht="15.75">
      <c r="A52" s="17"/>
      <c r="B52" s="15"/>
      <c r="C52" s="48" t="s">
        <v>41</v>
      </c>
      <c r="D52" s="45" t="s">
        <v>42</v>
      </c>
      <c r="E52" s="47">
        <v>0</v>
      </c>
      <c r="F52" s="18"/>
      <c r="G52" s="19" t="s">
        <v>13</v>
      </c>
      <c r="H52" s="18"/>
      <c r="I52" s="41">
        <v>0</v>
      </c>
      <c r="J52" s="19" t="s">
        <v>59</v>
      </c>
      <c r="K52" s="3"/>
    </row>
    <row r="53" spans="1:11" ht="15.75">
      <c r="A53" s="17"/>
      <c r="B53" s="15"/>
      <c r="C53" s="48" t="s">
        <v>47</v>
      </c>
      <c r="D53" s="45" t="s">
        <v>48</v>
      </c>
      <c r="E53" s="47"/>
      <c r="F53" s="18"/>
      <c r="G53" s="18"/>
      <c r="H53" s="18"/>
      <c r="I53" s="41"/>
      <c r="J53" s="19"/>
      <c r="K53" s="3"/>
    </row>
    <row r="54" spans="1:11" ht="15.75">
      <c r="A54" s="17"/>
      <c r="B54" s="15"/>
      <c r="C54" s="45"/>
      <c r="D54" s="45" t="s">
        <v>49</v>
      </c>
      <c r="E54" s="47">
        <v>0</v>
      </c>
      <c r="F54" s="18"/>
      <c r="G54" s="19" t="s">
        <v>13</v>
      </c>
      <c r="H54" s="18"/>
      <c r="I54" s="41">
        <v>0</v>
      </c>
      <c r="J54" s="19" t="s">
        <v>59</v>
      </c>
      <c r="K54" s="3"/>
    </row>
    <row r="55" spans="1:11" ht="15.75">
      <c r="A55" s="17"/>
      <c r="B55" s="15"/>
      <c r="C55" s="45"/>
      <c r="D55" s="45"/>
      <c r="E55" s="47"/>
      <c r="F55" s="18"/>
      <c r="G55" s="18"/>
      <c r="H55" s="18"/>
      <c r="I55" s="41"/>
      <c r="J55" s="18"/>
      <c r="K55" s="3"/>
    </row>
    <row r="56" spans="1:11" ht="15.75">
      <c r="A56" s="17"/>
      <c r="B56" s="17" t="s">
        <v>50</v>
      </c>
      <c r="C56" s="45" t="s">
        <v>51</v>
      </c>
      <c r="D56" s="45"/>
      <c r="E56" s="47"/>
      <c r="F56" s="18"/>
      <c r="G56" s="18"/>
      <c r="H56" s="18"/>
      <c r="I56" s="41"/>
      <c r="J56" s="18"/>
      <c r="K56" s="3"/>
    </row>
    <row r="57" spans="1:11" ht="15.75">
      <c r="A57" s="17"/>
      <c r="B57" s="15"/>
      <c r="C57" s="45" t="s">
        <v>52</v>
      </c>
      <c r="D57" s="45"/>
      <c r="E57" s="47"/>
      <c r="F57" s="18"/>
      <c r="G57" s="18"/>
      <c r="H57" s="18"/>
      <c r="I57" s="41"/>
      <c r="J57" s="18"/>
      <c r="K57" s="3"/>
    </row>
    <row r="58" spans="1:11" ht="15.75">
      <c r="A58" s="17"/>
      <c r="B58" s="15"/>
      <c r="C58" s="45" t="s">
        <v>53</v>
      </c>
      <c r="D58" s="45"/>
      <c r="E58" s="47">
        <v>-1927</v>
      </c>
      <c r="F58" s="18"/>
      <c r="G58" s="19" t="s">
        <v>13</v>
      </c>
      <c r="H58" s="18"/>
      <c r="I58" s="41">
        <v>-1927</v>
      </c>
      <c r="J58" s="19" t="s">
        <v>59</v>
      </c>
      <c r="K58" s="3"/>
    </row>
    <row r="59" spans="1:10" ht="15.75">
      <c r="A59" s="15" t="s">
        <v>175</v>
      </c>
      <c r="B59" s="15"/>
      <c r="C59" s="45"/>
      <c r="D59" s="45"/>
      <c r="E59" s="47"/>
      <c r="F59" s="18"/>
      <c r="G59" s="18"/>
      <c r="H59" s="18"/>
      <c r="I59" s="18"/>
      <c r="J59" s="18"/>
    </row>
    <row r="60" spans="1:10" ht="15.75">
      <c r="A60" s="5" t="s">
        <v>54</v>
      </c>
      <c r="B60" s="15"/>
      <c r="C60" s="45"/>
      <c r="D60" s="45"/>
      <c r="E60" s="47"/>
      <c r="F60" s="18"/>
      <c r="G60" s="18"/>
      <c r="H60" s="18"/>
      <c r="I60" s="18"/>
      <c r="J60" s="18"/>
    </row>
    <row r="61" spans="1:10" ht="15.75">
      <c r="A61" s="17"/>
      <c r="B61" s="15"/>
      <c r="C61" s="45"/>
      <c r="D61" s="45"/>
      <c r="E61" s="47"/>
      <c r="F61" s="18"/>
      <c r="G61" s="18"/>
      <c r="H61" s="18"/>
      <c r="I61" s="18"/>
      <c r="J61" s="18"/>
    </row>
    <row r="62" spans="1:11" ht="15.75">
      <c r="A62" s="6"/>
      <c r="B62" s="6"/>
      <c r="C62" s="6"/>
      <c r="D62" s="6"/>
      <c r="E62" s="54" t="str">
        <f aca="true" t="shared" si="0" ref="E62:E67">E6</f>
        <v>     INDIVIDUAL QUARTER</v>
      </c>
      <c r="F62" s="21"/>
      <c r="G62" s="22"/>
      <c r="H62" s="22" t="s">
        <v>209</v>
      </c>
      <c r="I62" s="21" t="str">
        <f aca="true" t="shared" si="1" ref="I62:I67">I6</f>
        <v>     CUMULATIVE QUARTER</v>
      </c>
      <c r="J62" s="22"/>
      <c r="K62" s="6"/>
    </row>
    <row r="63" spans="1:11" ht="15.75">
      <c r="A63" s="6"/>
      <c r="B63" s="6"/>
      <c r="C63" s="6"/>
      <c r="D63" s="6"/>
      <c r="E63" s="54" t="str">
        <f t="shared" si="0"/>
        <v>     CURRENT</v>
      </c>
      <c r="F63" s="23"/>
      <c r="G63" s="21" t="str">
        <f>G7</f>
        <v>PRECEDING YEAR</v>
      </c>
      <c r="H63" s="23"/>
      <c r="I63" s="21" t="str">
        <f t="shared" si="1"/>
        <v>     CURRENT</v>
      </c>
      <c r="J63" s="21" t="str">
        <f>J7</f>
        <v>PRECEDING YEAR</v>
      </c>
      <c r="K63" s="6"/>
    </row>
    <row r="64" spans="1:11" ht="15.75">
      <c r="A64" s="6"/>
      <c r="B64" s="6"/>
      <c r="C64" s="6"/>
      <c r="D64" s="6"/>
      <c r="E64" s="54" t="str">
        <f t="shared" si="0"/>
        <v>     YEAR</v>
      </c>
      <c r="F64" s="23"/>
      <c r="G64" s="21" t="str">
        <f>G8</f>
        <v>CORRESPONDING</v>
      </c>
      <c r="H64" s="24"/>
      <c r="I64" s="21" t="str">
        <f t="shared" si="1"/>
        <v>     YEAR</v>
      </c>
      <c r="J64" s="21" t="str">
        <f>J8</f>
        <v>CORRESPONDING</v>
      </c>
      <c r="K64" s="6"/>
    </row>
    <row r="65" spans="1:11" ht="15.75">
      <c r="A65" s="6"/>
      <c r="B65" s="6"/>
      <c r="C65" s="6"/>
      <c r="D65" s="6"/>
      <c r="E65" s="54" t="str">
        <f t="shared" si="0"/>
        <v>     QUARTER</v>
      </c>
      <c r="F65" s="23"/>
      <c r="G65" s="21" t="str">
        <f>G9</f>
        <v>QUARTER</v>
      </c>
      <c r="H65" s="24"/>
      <c r="I65" s="21" t="str">
        <f t="shared" si="1"/>
        <v>     TO DATE</v>
      </c>
      <c r="J65" s="21" t="str">
        <f>J9</f>
        <v>PERIOD</v>
      </c>
      <c r="K65" s="6"/>
    </row>
    <row r="66" spans="1:240" ht="15.75">
      <c r="A66" s="11"/>
      <c r="B66" s="11"/>
      <c r="C66" s="11"/>
      <c r="D66" s="11"/>
      <c r="E66" s="54" t="str">
        <f t="shared" si="0"/>
        <v>   30/06/2000</v>
      </c>
      <c r="F66" s="23"/>
      <c r="G66" s="21" t="str">
        <f>G10</f>
        <v>30/06/1999</v>
      </c>
      <c r="H66" s="24"/>
      <c r="I66" s="21" t="str">
        <f t="shared" si="1"/>
        <v>     30/06/2000</v>
      </c>
      <c r="J66" s="21" t="str">
        <f>J10</f>
        <v>30/06/1999</v>
      </c>
      <c r="K66" s="11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</row>
    <row r="67" spans="1:11" ht="15.75">
      <c r="A67" s="6"/>
      <c r="B67" s="6"/>
      <c r="C67" s="6"/>
      <c r="D67" s="45"/>
      <c r="E67" s="54" t="str">
        <f t="shared" si="0"/>
        <v>     RM'000</v>
      </c>
      <c r="F67" s="23"/>
      <c r="G67" s="21" t="str">
        <f>G11</f>
        <v>RM'000</v>
      </c>
      <c r="H67" s="23"/>
      <c r="I67" s="21" t="str">
        <f t="shared" si="1"/>
        <v>     RM'000</v>
      </c>
      <c r="J67" s="21" t="str">
        <f>J11</f>
        <v>RM'000</v>
      </c>
      <c r="K67" s="6"/>
    </row>
    <row r="68" spans="1:10" ht="15.75">
      <c r="A68" s="17"/>
      <c r="B68" s="15"/>
      <c r="C68" s="45"/>
      <c r="D68" s="45"/>
      <c r="E68" s="47"/>
      <c r="F68" s="18"/>
      <c r="G68" s="18"/>
      <c r="H68" s="18"/>
      <c r="I68" s="18"/>
      <c r="J68" s="18"/>
    </row>
    <row r="69" spans="1:10" ht="15.75">
      <c r="A69" s="17">
        <v>3</v>
      </c>
      <c r="B69" s="17" t="s">
        <v>11</v>
      </c>
      <c r="C69" s="45" t="s">
        <v>55</v>
      </c>
      <c r="D69" s="45"/>
      <c r="E69" s="47"/>
      <c r="F69" s="18"/>
      <c r="G69" s="18"/>
      <c r="H69" s="18"/>
      <c r="I69" s="18"/>
      <c r="J69" s="18"/>
    </row>
    <row r="70" spans="1:10" ht="15.75">
      <c r="A70" s="17"/>
      <c r="B70" s="15"/>
      <c r="C70" s="45" t="s">
        <v>56</v>
      </c>
      <c r="D70" s="45"/>
      <c r="E70" s="47"/>
      <c r="F70" s="18"/>
      <c r="G70" s="18"/>
      <c r="H70" s="18"/>
      <c r="I70" s="18"/>
      <c r="J70" s="18"/>
    </row>
    <row r="71" spans="1:10" ht="15.75">
      <c r="A71" s="17"/>
      <c r="B71" s="15"/>
      <c r="C71" s="45" t="s">
        <v>57</v>
      </c>
      <c r="D71" s="45"/>
      <c r="E71" s="47"/>
      <c r="F71" s="18"/>
      <c r="G71" s="18"/>
      <c r="H71" s="18"/>
      <c r="I71" s="18"/>
      <c r="J71" s="18"/>
    </row>
    <row r="72" spans="1:10" ht="15.75">
      <c r="A72" s="17"/>
      <c r="B72" s="15"/>
      <c r="C72" s="45"/>
      <c r="D72" s="45"/>
      <c r="E72" s="47"/>
      <c r="F72" s="18"/>
      <c r="G72" s="18"/>
      <c r="H72" s="18"/>
      <c r="I72" s="18"/>
      <c r="J72" s="18"/>
    </row>
    <row r="73" spans="1:10" ht="15.75">
      <c r="A73" s="17"/>
      <c r="B73" s="15"/>
      <c r="C73" s="48" t="s">
        <v>38</v>
      </c>
      <c r="D73" s="45" t="s">
        <v>58</v>
      </c>
      <c r="E73" s="47"/>
      <c r="F73" s="18"/>
      <c r="G73" s="18"/>
      <c r="H73" s="18"/>
      <c r="I73" s="18"/>
      <c r="J73" s="18"/>
    </row>
    <row r="74" spans="1:10" ht="15.75">
      <c r="A74" s="17"/>
      <c r="B74" s="15"/>
      <c r="C74" s="45"/>
      <c r="D74" s="45" t="s">
        <v>60</v>
      </c>
      <c r="E74" s="49">
        <v>-1.2761232537700402</v>
      </c>
      <c r="F74" s="25"/>
      <c r="G74" s="26" t="s">
        <v>13</v>
      </c>
      <c r="H74" s="25"/>
      <c r="I74" s="49">
        <v>-1.2761232537700402</v>
      </c>
      <c r="J74" s="26" t="s">
        <v>59</v>
      </c>
    </row>
    <row r="75" spans="1:10" ht="15.75">
      <c r="A75" s="17"/>
      <c r="B75" s="15"/>
      <c r="C75" s="45"/>
      <c r="D75" s="45"/>
      <c r="E75" s="49"/>
      <c r="F75" s="25"/>
      <c r="G75" s="25"/>
      <c r="H75" s="25"/>
      <c r="I75" s="49"/>
      <c r="J75" s="25"/>
    </row>
    <row r="76" spans="1:10" ht="15.75">
      <c r="A76" s="17"/>
      <c r="B76" s="15"/>
      <c r="C76" s="48" t="s">
        <v>41</v>
      </c>
      <c r="D76" s="45" t="s">
        <v>176</v>
      </c>
      <c r="E76" s="49"/>
      <c r="F76" s="25"/>
      <c r="G76" s="25"/>
      <c r="H76" s="25"/>
      <c r="I76" s="49"/>
      <c r="J76" s="25"/>
    </row>
    <row r="77" spans="1:10" ht="15.75">
      <c r="A77" s="17"/>
      <c r="B77" s="15"/>
      <c r="C77" s="45"/>
      <c r="D77" s="45" t="s">
        <v>152</v>
      </c>
      <c r="E77" s="49">
        <v>-1.2761232537700402</v>
      </c>
      <c r="F77" s="25"/>
      <c r="G77" s="26" t="s">
        <v>13</v>
      </c>
      <c r="H77" s="25"/>
      <c r="I77" s="49">
        <v>-1.2761232537700402</v>
      </c>
      <c r="J77" s="26" t="s">
        <v>59</v>
      </c>
    </row>
    <row r="78" spans="1:10" ht="15.75">
      <c r="A78" s="28"/>
      <c r="E78" s="20"/>
      <c r="F78" s="20"/>
      <c r="G78" s="20"/>
      <c r="H78" s="20"/>
      <c r="I78" s="20"/>
      <c r="J78" s="20"/>
    </row>
    <row r="79" spans="1:10" ht="15.75">
      <c r="A79" s="17"/>
      <c r="C79" s="45"/>
      <c r="D79" s="45"/>
      <c r="E79" s="48"/>
      <c r="F79" s="17"/>
      <c r="G79" s="17"/>
      <c r="I79" s="50"/>
      <c r="J79" s="27"/>
    </row>
    <row r="80" spans="1:4" ht="15.75">
      <c r="A80" s="29" t="s">
        <v>61</v>
      </c>
      <c r="B80" s="17">
        <v>1</v>
      </c>
      <c r="C80" s="51" t="s">
        <v>177</v>
      </c>
      <c r="D80" s="52"/>
    </row>
    <row r="81" spans="1:4" ht="15.75">
      <c r="A81" s="29"/>
      <c r="B81" s="17"/>
      <c r="C81" s="51" t="s">
        <v>178</v>
      </c>
      <c r="D81" s="52"/>
    </row>
    <row r="82" spans="1:4" ht="15.75">
      <c r="A82" s="29"/>
      <c r="B82" s="17"/>
      <c r="C82" s="51"/>
      <c r="D82" s="52"/>
    </row>
    <row r="83" spans="1:4" ht="15.75">
      <c r="A83" s="29"/>
      <c r="B83" s="17">
        <v>2</v>
      </c>
      <c r="C83" s="51" t="s">
        <v>179</v>
      </c>
      <c r="D83" s="52"/>
    </row>
    <row r="84" spans="1:4" ht="15.75">
      <c r="A84" s="29"/>
      <c r="B84" s="17"/>
      <c r="C84" s="51"/>
      <c r="D84" s="52"/>
    </row>
    <row r="85" spans="1:10" ht="15.75">
      <c r="A85" s="17"/>
      <c r="B85" s="17">
        <v>3</v>
      </c>
      <c r="C85" s="52" t="s">
        <v>180</v>
      </c>
      <c r="D85" s="52"/>
      <c r="E85" s="45"/>
      <c r="F85" s="15"/>
      <c r="G85" s="17"/>
      <c r="I85" s="45"/>
      <c r="J85" s="15"/>
    </row>
    <row r="86" spans="1:10" ht="15.75">
      <c r="A86" s="17"/>
      <c r="B86" s="17"/>
      <c r="C86" s="52" t="s">
        <v>181</v>
      </c>
      <c r="D86" s="52"/>
      <c r="E86" s="45"/>
      <c r="F86" s="15"/>
      <c r="G86" s="17"/>
      <c r="I86" s="45"/>
      <c r="J86" s="15"/>
    </row>
    <row r="87" spans="1:10" ht="15.75">
      <c r="A87" s="17"/>
      <c r="B87" s="17"/>
      <c r="C87" s="52" t="s">
        <v>234</v>
      </c>
      <c r="D87" s="52"/>
      <c r="E87" s="45"/>
      <c r="F87" s="15"/>
      <c r="G87" s="17"/>
      <c r="I87" s="45"/>
      <c r="J87" s="15"/>
    </row>
    <row r="88" ht="15.75">
      <c r="A88" s="3"/>
    </row>
    <row r="89" spans="1:9" ht="15.75">
      <c r="A89" s="1" t="str">
        <f>A1</f>
        <v>TEKALA CORPORATION BERHAD (357125-D)</v>
      </c>
      <c r="B89" s="2"/>
      <c r="C89" s="2"/>
      <c r="D89" s="2"/>
      <c r="E89" s="2"/>
      <c r="F89" s="2"/>
      <c r="G89" s="2"/>
      <c r="H89" s="2"/>
      <c r="I89" s="2"/>
    </row>
    <row r="90" spans="1:11" ht="15.7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.75">
      <c r="A91" s="5" t="s">
        <v>62</v>
      </c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.7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10"/>
      <c r="B93" s="10"/>
      <c r="C93" s="10"/>
      <c r="D93" s="6"/>
      <c r="E93" s="9" t="s">
        <v>63</v>
      </c>
      <c r="F93" s="9"/>
      <c r="G93" s="9" t="s">
        <v>63</v>
      </c>
      <c r="H93" s="6"/>
      <c r="I93" s="6"/>
      <c r="J93" s="6"/>
      <c r="K93" s="6"/>
    </row>
    <row r="94" spans="1:11" ht="15.75">
      <c r="A94" s="10"/>
      <c r="B94" s="10"/>
      <c r="C94" s="10"/>
      <c r="D94" s="6"/>
      <c r="E94" s="9" t="s">
        <v>153</v>
      </c>
      <c r="F94" s="9"/>
      <c r="G94" s="9" t="s">
        <v>64</v>
      </c>
      <c r="H94" s="6"/>
      <c r="I94" s="6"/>
      <c r="J94" s="6"/>
      <c r="K94" s="6"/>
    </row>
    <row r="95" spans="1:11" ht="15.75">
      <c r="A95" s="10"/>
      <c r="B95" s="10"/>
      <c r="C95" s="10"/>
      <c r="D95" s="6"/>
      <c r="E95" s="9" t="s">
        <v>154</v>
      </c>
      <c r="F95" s="9"/>
      <c r="G95" s="9" t="s">
        <v>65</v>
      </c>
      <c r="H95" s="6"/>
      <c r="I95" s="6"/>
      <c r="J95" s="6"/>
      <c r="K95" s="6"/>
    </row>
    <row r="96" spans="1:11" ht="15.75">
      <c r="A96" s="10"/>
      <c r="B96" s="10"/>
      <c r="C96" s="10"/>
      <c r="D96" s="6"/>
      <c r="E96" s="9" t="s">
        <v>7</v>
      </c>
      <c r="F96" s="9"/>
      <c r="G96" s="9" t="s">
        <v>66</v>
      </c>
      <c r="H96" s="6"/>
      <c r="I96" s="6"/>
      <c r="J96" s="6"/>
      <c r="K96" s="6"/>
    </row>
    <row r="97" spans="1:240" ht="15.75">
      <c r="A97" s="13"/>
      <c r="B97" s="13"/>
      <c r="C97" s="13"/>
      <c r="D97" s="11"/>
      <c r="E97" s="30" t="s">
        <v>210</v>
      </c>
      <c r="F97" s="12"/>
      <c r="G97" s="12" t="s">
        <v>211</v>
      </c>
      <c r="H97" s="11"/>
      <c r="I97" s="11"/>
      <c r="J97" s="11"/>
      <c r="K97" s="11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</row>
    <row r="98" spans="1:11" ht="15.75">
      <c r="A98" s="10"/>
      <c r="B98" s="10"/>
      <c r="C98" s="10"/>
      <c r="D98" s="6"/>
      <c r="E98" s="9" t="s">
        <v>9</v>
      </c>
      <c r="F98" s="9"/>
      <c r="G98" s="9" t="s">
        <v>9</v>
      </c>
      <c r="H98" s="6"/>
      <c r="I98" s="6"/>
      <c r="J98" s="6"/>
      <c r="K98" s="6"/>
    </row>
    <row r="99" spans="1:6" ht="15.75">
      <c r="A99" s="15"/>
      <c r="B99" s="15"/>
      <c r="C99" s="15"/>
      <c r="D99" s="15"/>
      <c r="E99" s="15"/>
      <c r="F99" s="15"/>
    </row>
    <row r="100" spans="1:7" ht="15.75">
      <c r="A100" s="17">
        <v>1</v>
      </c>
      <c r="B100" s="45" t="s">
        <v>67</v>
      </c>
      <c r="C100" s="45"/>
      <c r="D100" s="45"/>
      <c r="E100" s="41">
        <v>62923</v>
      </c>
      <c r="F100" s="41"/>
      <c r="G100" s="41">
        <v>62126</v>
      </c>
    </row>
    <row r="101" spans="1:7" ht="15.75">
      <c r="A101" s="17">
        <v>2</v>
      </c>
      <c r="B101" s="45" t="s">
        <v>68</v>
      </c>
      <c r="C101" s="45"/>
      <c r="D101" s="45"/>
      <c r="E101" s="41">
        <v>161</v>
      </c>
      <c r="F101" s="41"/>
      <c r="G101" s="41">
        <v>161</v>
      </c>
    </row>
    <row r="102" spans="1:7" ht="15.75">
      <c r="A102" s="17">
        <v>3</v>
      </c>
      <c r="B102" s="45" t="s">
        <v>69</v>
      </c>
      <c r="C102" s="45"/>
      <c r="D102" s="45"/>
      <c r="E102" s="41">
        <v>599</v>
      </c>
      <c r="F102" s="41"/>
      <c r="G102" s="41">
        <v>609</v>
      </c>
    </row>
    <row r="103" spans="2:7" ht="15.75">
      <c r="B103" s="45"/>
      <c r="C103" s="45"/>
      <c r="D103" s="45"/>
      <c r="E103" s="41"/>
      <c r="F103" s="41"/>
      <c r="G103" s="41"/>
    </row>
    <row r="104" spans="1:7" ht="15.75">
      <c r="A104" s="17">
        <v>4</v>
      </c>
      <c r="B104" s="45" t="s">
        <v>70</v>
      </c>
      <c r="C104" s="45"/>
      <c r="D104" s="45"/>
      <c r="E104" s="41"/>
      <c r="F104" s="41"/>
      <c r="G104" s="41"/>
    </row>
    <row r="105" spans="2:7" ht="15.75">
      <c r="B105" s="45"/>
      <c r="C105" s="46" t="s">
        <v>71</v>
      </c>
      <c r="D105" s="45"/>
      <c r="E105" s="41">
        <v>19526</v>
      </c>
      <c r="F105" s="41"/>
      <c r="G105" s="41">
        <v>23220</v>
      </c>
    </row>
    <row r="106" spans="1:7" ht="15.75">
      <c r="A106" s="17"/>
      <c r="B106" s="45"/>
      <c r="C106" s="46" t="s">
        <v>72</v>
      </c>
      <c r="D106" s="45"/>
      <c r="E106" s="41">
        <v>23644</v>
      </c>
      <c r="F106" s="41"/>
      <c r="G106" s="41">
        <v>22643</v>
      </c>
    </row>
    <row r="107" spans="1:7" ht="15.75">
      <c r="A107" s="17"/>
      <c r="B107" s="45"/>
      <c r="C107" s="46" t="s">
        <v>73</v>
      </c>
      <c r="D107" s="45"/>
      <c r="E107" s="41">
        <v>5020</v>
      </c>
      <c r="F107" s="41"/>
      <c r="G107" s="41">
        <v>4404</v>
      </c>
    </row>
    <row r="108" spans="1:7" ht="15.75">
      <c r="A108" s="17"/>
      <c r="B108" s="45"/>
      <c r="C108" s="46" t="s">
        <v>74</v>
      </c>
      <c r="D108" s="45"/>
      <c r="E108" s="41">
        <v>55343</v>
      </c>
      <c r="F108" s="41"/>
      <c r="G108" s="41">
        <v>56372</v>
      </c>
    </row>
    <row r="109" spans="1:7" ht="15.75">
      <c r="A109" s="17"/>
      <c r="B109" s="45"/>
      <c r="C109" s="46" t="s">
        <v>75</v>
      </c>
      <c r="D109" s="45"/>
      <c r="E109" s="41">
        <v>8345</v>
      </c>
      <c r="F109" s="41"/>
      <c r="G109" s="41">
        <v>6899</v>
      </c>
    </row>
    <row r="110" spans="1:7" ht="15.75">
      <c r="A110" s="17"/>
      <c r="B110" s="45"/>
      <c r="C110" s="46"/>
      <c r="D110" s="45"/>
      <c r="E110" s="42">
        <f>SUM(E105:E109)</f>
        <v>111878</v>
      </c>
      <c r="F110" s="41"/>
      <c r="G110" s="42">
        <f>SUM(G105:G109)</f>
        <v>113538</v>
      </c>
    </row>
    <row r="111" spans="1:7" ht="15.75">
      <c r="A111" s="17"/>
      <c r="B111" s="45"/>
      <c r="C111" s="45"/>
      <c r="D111" s="45"/>
      <c r="E111" s="42"/>
      <c r="F111" s="41"/>
      <c r="G111" s="42"/>
    </row>
    <row r="112" spans="1:7" ht="15.75">
      <c r="A112" s="17">
        <v>5</v>
      </c>
      <c r="B112" s="45" t="s">
        <v>76</v>
      </c>
      <c r="C112" s="45"/>
      <c r="D112" s="45"/>
      <c r="E112" s="41"/>
      <c r="F112" s="41"/>
      <c r="G112" s="41"/>
    </row>
    <row r="113" spans="2:7" ht="15.75">
      <c r="B113" s="45"/>
      <c r="C113" s="46" t="s">
        <v>77</v>
      </c>
      <c r="D113" s="45"/>
      <c r="E113" s="41">
        <v>0</v>
      </c>
      <c r="F113" s="41"/>
      <c r="G113" s="41">
        <v>2</v>
      </c>
    </row>
    <row r="114" spans="1:7" ht="15.75">
      <c r="A114" s="17"/>
      <c r="B114" s="45"/>
      <c r="C114" s="46" t="s">
        <v>78</v>
      </c>
      <c r="D114" s="45"/>
      <c r="E114" s="41">
        <v>3804</v>
      </c>
      <c r="F114" s="41"/>
      <c r="G114" s="41">
        <v>3878</v>
      </c>
    </row>
    <row r="115" spans="1:7" ht="15.75">
      <c r="A115" s="17"/>
      <c r="B115" s="45"/>
      <c r="C115" s="46" t="s">
        <v>79</v>
      </c>
      <c r="D115" s="45"/>
      <c r="E115" s="41">
        <v>2583</v>
      </c>
      <c r="F115" s="41"/>
      <c r="G115" s="41">
        <v>1777</v>
      </c>
    </row>
    <row r="116" spans="1:7" ht="15.75">
      <c r="A116" s="17"/>
      <c r="B116" s="45"/>
      <c r="C116" s="46" t="s">
        <v>80</v>
      </c>
      <c r="D116" s="45"/>
      <c r="E116" s="41">
        <v>323</v>
      </c>
      <c r="F116" s="41"/>
      <c r="G116" s="41">
        <v>330</v>
      </c>
    </row>
    <row r="117" spans="1:7" ht="15.75">
      <c r="A117" s="17"/>
      <c r="B117" s="45"/>
      <c r="C117" s="46" t="s">
        <v>169</v>
      </c>
      <c r="D117" s="45"/>
      <c r="E117" s="41">
        <v>3017</v>
      </c>
      <c r="F117" s="41"/>
      <c r="G117" s="41">
        <v>3017</v>
      </c>
    </row>
    <row r="118" spans="1:7" ht="15.75">
      <c r="A118" s="17"/>
      <c r="B118" s="45"/>
      <c r="C118" s="46"/>
      <c r="D118" s="45"/>
      <c r="E118" s="42">
        <f>SUM(E113:E117)</f>
        <v>9727</v>
      </c>
      <c r="F118" s="41"/>
      <c r="G118" s="42">
        <f>SUM(G113:G117)</f>
        <v>9004</v>
      </c>
    </row>
    <row r="119" spans="1:7" ht="15.75">
      <c r="A119" s="17"/>
      <c r="B119" s="45"/>
      <c r="C119" s="45"/>
      <c r="D119" s="45"/>
      <c r="E119" s="42"/>
      <c r="F119" s="41"/>
      <c r="G119" s="42"/>
    </row>
    <row r="120" spans="1:7" ht="15.75">
      <c r="A120" s="17">
        <v>6</v>
      </c>
      <c r="B120" s="45" t="s">
        <v>81</v>
      </c>
      <c r="C120" s="45"/>
      <c r="D120" s="45"/>
      <c r="E120" s="41">
        <f>SUM(E105:E109)-SUM(E113:E117)</f>
        <v>102151</v>
      </c>
      <c r="F120" s="41"/>
      <c r="G120" s="41">
        <f>SUM(G105:G109)-SUM(G113:G117)</f>
        <v>104534</v>
      </c>
    </row>
    <row r="121" spans="1:7" ht="15.75">
      <c r="A121" s="17"/>
      <c r="B121" s="45"/>
      <c r="C121" s="45"/>
      <c r="D121" s="45"/>
      <c r="E121" s="42">
        <f>E120+SUM(E100:E102)</f>
        <v>165834</v>
      </c>
      <c r="F121" s="41"/>
      <c r="G121" s="42">
        <f>G120+SUM(G100:G102)</f>
        <v>167430</v>
      </c>
    </row>
    <row r="122" spans="2:7" ht="15.75">
      <c r="B122" s="45"/>
      <c r="C122" s="45"/>
      <c r="D122" s="45"/>
      <c r="E122" s="43"/>
      <c r="F122" s="41"/>
      <c r="G122" s="43"/>
    </row>
    <row r="123" spans="1:7" ht="15.75">
      <c r="A123" s="17">
        <v>7</v>
      </c>
      <c r="B123" s="45" t="s">
        <v>82</v>
      </c>
      <c r="C123" s="45"/>
      <c r="D123" s="45"/>
      <c r="E123" s="41"/>
      <c r="F123" s="41"/>
      <c r="G123" s="41"/>
    </row>
    <row r="124" spans="3:7" ht="15.75">
      <c r="C124" s="45" t="s">
        <v>83</v>
      </c>
      <c r="D124" s="45"/>
      <c r="E124" s="41">
        <v>151087</v>
      </c>
      <c r="F124" s="41"/>
      <c r="G124" s="41">
        <v>150850</v>
      </c>
    </row>
    <row r="125" spans="1:7" ht="15.75">
      <c r="A125" s="17"/>
      <c r="C125" s="45" t="s">
        <v>84</v>
      </c>
      <c r="D125" s="45"/>
      <c r="E125" s="41"/>
      <c r="F125" s="41"/>
      <c r="G125" s="41"/>
    </row>
    <row r="126" spans="1:7" ht="15.75">
      <c r="A126" s="17"/>
      <c r="C126" s="45"/>
      <c r="D126" s="46" t="s">
        <v>85</v>
      </c>
      <c r="E126" s="41">
        <v>16646</v>
      </c>
      <c r="F126" s="41"/>
      <c r="G126" s="41">
        <v>16551</v>
      </c>
    </row>
    <row r="127" spans="1:7" ht="15.75">
      <c r="A127" s="17"/>
      <c r="C127" s="45"/>
      <c r="D127" s="46" t="s">
        <v>86</v>
      </c>
      <c r="E127" s="41">
        <v>269</v>
      </c>
      <c r="F127" s="41"/>
      <c r="G127" s="41">
        <v>269</v>
      </c>
    </row>
    <row r="128" spans="1:7" ht="15.75">
      <c r="A128" s="17"/>
      <c r="C128" s="45"/>
      <c r="D128" s="46" t="s">
        <v>87</v>
      </c>
      <c r="E128" s="41">
        <v>-84934</v>
      </c>
      <c r="F128" s="41"/>
      <c r="G128" s="41">
        <v>-84934</v>
      </c>
    </row>
    <row r="129" spans="1:7" ht="15.75">
      <c r="A129" s="17"/>
      <c r="C129" s="45"/>
      <c r="D129" s="46" t="s">
        <v>88</v>
      </c>
      <c r="E129" s="41">
        <v>82749</v>
      </c>
      <c r="F129" s="41"/>
      <c r="G129" s="41">
        <v>84676</v>
      </c>
    </row>
    <row r="130" spans="1:7" ht="15.75">
      <c r="A130" s="17"/>
      <c r="C130" s="45"/>
      <c r="D130" s="46"/>
      <c r="E130" s="42">
        <f>SUM(E124:E129)</f>
        <v>165817</v>
      </c>
      <c r="F130" s="41"/>
      <c r="G130" s="42">
        <f>SUM(G124:G129)</f>
        <v>167412</v>
      </c>
    </row>
    <row r="131" spans="1:7" ht="15.75">
      <c r="A131" s="17"/>
      <c r="B131" s="45"/>
      <c r="C131" s="45"/>
      <c r="D131" s="45"/>
      <c r="E131" s="41"/>
      <c r="F131" s="41"/>
      <c r="G131" s="41"/>
    </row>
    <row r="132" spans="1:7" ht="15.75">
      <c r="A132" s="17">
        <v>8</v>
      </c>
      <c r="B132" s="45" t="s">
        <v>89</v>
      </c>
      <c r="C132" s="45"/>
      <c r="D132" s="45"/>
      <c r="E132" s="41">
        <v>0</v>
      </c>
      <c r="F132" s="41"/>
      <c r="G132" s="41">
        <v>0</v>
      </c>
    </row>
    <row r="133" spans="1:7" ht="15.75">
      <c r="A133" s="17">
        <v>9</v>
      </c>
      <c r="B133" s="45" t="s">
        <v>90</v>
      </c>
      <c r="C133" s="45"/>
      <c r="D133" s="45"/>
      <c r="E133" s="41">
        <v>17</v>
      </c>
      <c r="F133" s="41"/>
      <c r="G133" s="41">
        <v>18</v>
      </c>
    </row>
    <row r="134" spans="2:7" ht="15.75">
      <c r="B134" s="45"/>
      <c r="C134" s="45"/>
      <c r="D134" s="45"/>
      <c r="E134" s="42">
        <f>SUM(E130:E133)</f>
        <v>165834</v>
      </c>
      <c r="F134" s="41"/>
      <c r="G134" s="42">
        <f>SUM(G130:G133)</f>
        <v>167430</v>
      </c>
    </row>
    <row r="135" spans="1:7" ht="15.75">
      <c r="A135" s="17"/>
      <c r="B135" s="45"/>
      <c r="C135" s="45"/>
      <c r="D135" s="45"/>
      <c r="E135" s="43"/>
      <c r="F135" s="41"/>
      <c r="G135" s="43"/>
    </row>
    <row r="136" spans="1:7" ht="15.75">
      <c r="A136" s="17">
        <v>10</v>
      </c>
      <c r="B136" s="45" t="s">
        <v>91</v>
      </c>
      <c r="C136" s="45"/>
      <c r="D136" s="45"/>
      <c r="E136" s="44">
        <f>SUM(E124:E129)/E124</f>
        <v>1.0974934971241734</v>
      </c>
      <c r="F136" s="44"/>
      <c r="G136" s="44">
        <f>SUM(G124:G129)/G124</f>
        <v>1.1097911832946636</v>
      </c>
    </row>
    <row r="137" spans="1:4" ht="15.75">
      <c r="A137" s="17"/>
      <c r="B137" s="15"/>
      <c r="C137" s="15"/>
      <c r="D137" s="15"/>
    </row>
    <row r="138" spans="1:4" ht="15.75">
      <c r="A138" s="15"/>
      <c r="B138" s="15"/>
      <c r="C138" s="15"/>
      <c r="D138" s="15"/>
    </row>
    <row r="139" spans="1:10" ht="15.75">
      <c r="A139" s="1" t="str">
        <f>A1</f>
        <v>TEKALA CORPORATION BERHAD (357125-D)</v>
      </c>
      <c r="B139" s="2"/>
      <c r="C139" s="2"/>
      <c r="D139" s="2"/>
      <c r="E139" s="2"/>
      <c r="F139" s="2"/>
      <c r="G139" s="2"/>
      <c r="H139" s="2"/>
      <c r="I139" s="2"/>
      <c r="J139" s="2"/>
    </row>
    <row r="140" spans="1:7" ht="15.75">
      <c r="A140" s="31"/>
      <c r="B140" s="15"/>
      <c r="C140" s="15"/>
      <c r="D140" s="15"/>
      <c r="E140" s="15"/>
      <c r="F140" s="15"/>
      <c r="G140" s="15"/>
    </row>
    <row r="141" spans="1:7" ht="15.75">
      <c r="A141" s="5" t="s">
        <v>92</v>
      </c>
      <c r="B141" s="15"/>
      <c r="C141" s="15"/>
      <c r="D141" s="15"/>
      <c r="E141" s="15"/>
      <c r="F141" s="15"/>
      <c r="G141" s="15"/>
    </row>
    <row r="142" spans="1:7" ht="15.75">
      <c r="A142" s="31"/>
      <c r="B142" s="15"/>
      <c r="C142" s="15"/>
      <c r="D142" s="15"/>
      <c r="E142" s="15"/>
      <c r="F142" s="15"/>
      <c r="G142" s="15"/>
    </row>
    <row r="143" spans="1:6" ht="13.5" customHeight="1">
      <c r="A143" s="32" t="s">
        <v>212</v>
      </c>
      <c r="B143" s="5" t="s">
        <v>93</v>
      </c>
      <c r="D143" s="15"/>
      <c r="E143" s="33"/>
      <c r="F143" s="33"/>
    </row>
    <row r="144" spans="1:2" ht="13.5" customHeight="1">
      <c r="A144" s="28"/>
      <c r="B144" s="4" t="s">
        <v>94</v>
      </c>
    </row>
    <row r="145" spans="1:2" ht="15.75">
      <c r="A145" s="28"/>
      <c r="B145" s="4" t="s">
        <v>95</v>
      </c>
    </row>
    <row r="146" ht="15.75">
      <c r="A146" s="28"/>
    </row>
    <row r="147" spans="1:3" ht="15.75">
      <c r="A147" s="32" t="s">
        <v>213</v>
      </c>
      <c r="B147" s="5" t="s">
        <v>96</v>
      </c>
      <c r="C147" s="5"/>
    </row>
    <row r="148" spans="1:2" ht="15.75">
      <c r="A148" s="28"/>
      <c r="B148" s="4" t="s">
        <v>182</v>
      </c>
    </row>
    <row r="149" ht="15.75">
      <c r="A149" s="28"/>
    </row>
    <row r="150" spans="1:2" ht="15.75">
      <c r="A150" s="32" t="s">
        <v>214</v>
      </c>
      <c r="B150" s="5" t="s">
        <v>97</v>
      </c>
    </row>
    <row r="151" spans="1:2" ht="15.75">
      <c r="A151" s="28"/>
      <c r="B151" s="4" t="s">
        <v>183</v>
      </c>
    </row>
    <row r="152" ht="15.75">
      <c r="A152" s="28"/>
    </row>
    <row r="153" spans="1:2" ht="15.75">
      <c r="A153" s="32" t="s">
        <v>215</v>
      </c>
      <c r="B153" s="5" t="s">
        <v>37</v>
      </c>
    </row>
    <row r="154" spans="1:2" ht="15.75">
      <c r="A154" s="28"/>
      <c r="B154" s="4" t="s">
        <v>98</v>
      </c>
    </row>
    <row r="155" spans="1:9" ht="15.75">
      <c r="A155" s="28"/>
      <c r="I155" s="32" t="s">
        <v>155</v>
      </c>
    </row>
    <row r="156" spans="1:9" ht="15.75">
      <c r="A156" s="28"/>
      <c r="I156" s="32" t="s">
        <v>156</v>
      </c>
    </row>
    <row r="157" spans="1:9" ht="15.75">
      <c r="A157" s="28"/>
      <c r="G157" s="32" t="s">
        <v>157</v>
      </c>
      <c r="I157" s="32" t="s">
        <v>157</v>
      </c>
    </row>
    <row r="158" spans="1:9" ht="15.75">
      <c r="A158" s="28"/>
      <c r="G158" s="32" t="s">
        <v>156</v>
      </c>
      <c r="I158" s="32" t="s">
        <v>158</v>
      </c>
    </row>
    <row r="159" spans="1:240" ht="15.75">
      <c r="A159" s="34"/>
      <c r="B159" s="14"/>
      <c r="C159" s="14"/>
      <c r="D159" s="14"/>
      <c r="E159" s="14"/>
      <c r="F159" s="14"/>
      <c r="G159" s="35" t="s">
        <v>184</v>
      </c>
      <c r="H159" s="14"/>
      <c r="I159" s="35" t="s">
        <v>185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</row>
    <row r="160" spans="1:9" ht="15.75">
      <c r="A160" s="28"/>
      <c r="G160" s="9" t="s">
        <v>147</v>
      </c>
      <c r="I160" s="9" t="s">
        <v>147</v>
      </c>
    </row>
    <row r="161" ht="15.75">
      <c r="A161" s="28"/>
    </row>
    <row r="162" spans="1:9" ht="15.75">
      <c r="A162" s="28"/>
      <c r="B162" s="4" t="s">
        <v>38</v>
      </c>
      <c r="C162" s="4" t="s">
        <v>99</v>
      </c>
      <c r="G162" s="20">
        <v>77</v>
      </c>
      <c r="H162" s="20"/>
      <c r="I162" s="20">
        <v>77</v>
      </c>
    </row>
    <row r="163" spans="1:9" ht="15.75">
      <c r="A163" s="28"/>
      <c r="G163" s="20"/>
      <c r="H163" s="20"/>
      <c r="I163" s="20"/>
    </row>
    <row r="164" spans="1:9" ht="15.75">
      <c r="A164" s="28"/>
      <c r="B164" s="4" t="s">
        <v>41</v>
      </c>
      <c r="C164" s="4" t="s">
        <v>100</v>
      </c>
      <c r="G164" s="20">
        <v>-1</v>
      </c>
      <c r="H164" s="20"/>
      <c r="I164" s="20">
        <v>-1</v>
      </c>
    </row>
    <row r="165" spans="1:9" ht="15.75">
      <c r="A165" s="28"/>
      <c r="G165" s="20"/>
      <c r="H165" s="20"/>
      <c r="I165" s="20"/>
    </row>
    <row r="166" spans="1:9" ht="15.75">
      <c r="A166" s="28"/>
      <c r="G166" s="36"/>
      <c r="H166" s="20"/>
      <c r="I166" s="36"/>
    </row>
    <row r="167" spans="1:9" ht="15.75">
      <c r="A167" s="28"/>
      <c r="G167" s="20">
        <f>SUM(G162:G164)</f>
        <v>76</v>
      </c>
      <c r="H167" s="20"/>
      <c r="I167" s="20">
        <f>SUM(I162:I164)</f>
        <v>76</v>
      </c>
    </row>
    <row r="168" spans="1:9" ht="15.75">
      <c r="A168" s="28"/>
      <c r="G168" s="20"/>
      <c r="H168" s="20"/>
      <c r="I168" s="20"/>
    </row>
    <row r="169" spans="1:9" ht="15.75">
      <c r="A169" s="28"/>
      <c r="G169" s="37"/>
      <c r="I169" s="37"/>
    </row>
    <row r="170" spans="1:2" ht="15.75">
      <c r="A170" s="32" t="s">
        <v>216</v>
      </c>
      <c r="B170" s="5" t="s">
        <v>101</v>
      </c>
    </row>
    <row r="171" spans="1:2" ht="15.75">
      <c r="A171" s="28"/>
      <c r="B171" s="4" t="s">
        <v>186</v>
      </c>
    </row>
    <row r="172" ht="15.75">
      <c r="A172" s="28"/>
    </row>
    <row r="173" spans="1:2" ht="15.75">
      <c r="A173" s="32" t="s">
        <v>217</v>
      </c>
      <c r="B173" s="5" t="s">
        <v>102</v>
      </c>
    </row>
    <row r="174" spans="1:2" ht="15.75">
      <c r="A174" s="28"/>
      <c r="B174" s="4" t="s">
        <v>187</v>
      </c>
    </row>
    <row r="175" ht="15.75">
      <c r="A175" s="28"/>
    </row>
    <row r="176" spans="1:2" ht="15.75">
      <c r="A176" s="32" t="s">
        <v>218</v>
      </c>
      <c r="B176" s="5" t="s">
        <v>103</v>
      </c>
    </row>
    <row r="177" spans="1:3" ht="15.75">
      <c r="A177" s="28"/>
      <c r="B177" s="4" t="s">
        <v>11</v>
      </c>
      <c r="C177" s="4" t="s">
        <v>188</v>
      </c>
    </row>
    <row r="178" ht="15.75">
      <c r="A178" s="28"/>
    </row>
    <row r="179" spans="1:3" ht="15.75">
      <c r="A179" s="28"/>
      <c r="B179" s="4" t="s">
        <v>14</v>
      </c>
      <c r="C179" s="4" t="s">
        <v>189</v>
      </c>
    </row>
    <row r="180" spans="1:9" ht="15.75">
      <c r="A180" s="28"/>
      <c r="I180" s="9" t="s">
        <v>147</v>
      </c>
    </row>
    <row r="181" ht="15.75">
      <c r="A181" s="28"/>
    </row>
    <row r="182" spans="1:9" ht="15.75">
      <c r="A182" s="28"/>
      <c r="C182" s="4" t="s">
        <v>38</v>
      </c>
      <c r="D182" s="4" t="s">
        <v>104</v>
      </c>
      <c r="I182" s="4">
        <v>6</v>
      </c>
    </row>
    <row r="183" spans="1:9" ht="15.75">
      <c r="A183" s="28"/>
      <c r="I183" s="37"/>
    </row>
    <row r="184" spans="1:9" ht="15.75">
      <c r="A184" s="28"/>
      <c r="C184" s="4" t="s">
        <v>41</v>
      </c>
      <c r="D184" s="4" t="s">
        <v>105</v>
      </c>
      <c r="I184" s="4">
        <v>6</v>
      </c>
    </row>
    <row r="185" spans="1:9" ht="15.75">
      <c r="A185" s="28"/>
      <c r="I185" s="37"/>
    </row>
    <row r="186" spans="1:9" ht="15.75">
      <c r="A186" s="28"/>
      <c r="C186" s="4" t="s">
        <v>47</v>
      </c>
      <c r="D186" s="4" t="s">
        <v>106</v>
      </c>
      <c r="I186" s="4">
        <f>1.6*6</f>
        <v>9.600000000000001</v>
      </c>
    </row>
    <row r="187" spans="1:9" ht="15.75">
      <c r="A187" s="28"/>
      <c r="I187" s="37"/>
    </row>
    <row r="188" spans="1:2" ht="15.75">
      <c r="A188" s="32" t="s">
        <v>219</v>
      </c>
      <c r="B188" s="5" t="s">
        <v>107</v>
      </c>
    </row>
    <row r="189" spans="1:2" ht="15.75">
      <c r="A189" s="28"/>
      <c r="B189" s="4" t="s">
        <v>190</v>
      </c>
    </row>
    <row r="190" ht="15.75">
      <c r="A190" s="28"/>
    </row>
    <row r="191" spans="1:2" ht="15.75">
      <c r="A191" s="32" t="s">
        <v>220</v>
      </c>
      <c r="B191" s="5" t="s">
        <v>108</v>
      </c>
    </row>
    <row r="192" spans="1:2" ht="15.75">
      <c r="A192" s="32"/>
      <c r="B192" s="4" t="s">
        <v>191</v>
      </c>
    </row>
    <row r="193" spans="1:2" ht="15.75">
      <c r="A193" s="28"/>
      <c r="B193" s="4" t="s">
        <v>159</v>
      </c>
    </row>
    <row r="194" spans="1:2" ht="15.75">
      <c r="A194" s="28"/>
      <c r="B194" s="4" t="s">
        <v>160</v>
      </c>
    </row>
    <row r="195" spans="1:2" ht="15.75">
      <c r="A195" s="28"/>
      <c r="B195" s="4" t="s">
        <v>161</v>
      </c>
    </row>
    <row r="196" spans="1:2" ht="15.75">
      <c r="A196" s="28"/>
      <c r="B196" s="4" t="s">
        <v>162</v>
      </c>
    </row>
    <row r="197" spans="1:2" ht="15.75">
      <c r="A197" s="28"/>
      <c r="B197" s="4" t="s">
        <v>192</v>
      </c>
    </row>
    <row r="198" spans="1:2" ht="15.75">
      <c r="A198" s="28"/>
      <c r="B198" s="4" t="s">
        <v>193</v>
      </c>
    </row>
    <row r="199" ht="15.75">
      <c r="A199" s="28"/>
    </row>
    <row r="200" spans="1:2" ht="15.75">
      <c r="A200" s="32" t="s">
        <v>221</v>
      </c>
      <c r="B200" s="5" t="s">
        <v>109</v>
      </c>
    </row>
    <row r="201" spans="1:2" ht="15.75">
      <c r="A201" s="28"/>
      <c r="B201" s="4" t="s">
        <v>110</v>
      </c>
    </row>
    <row r="203" ht="15.75">
      <c r="A203" s="5" t="s">
        <v>111</v>
      </c>
    </row>
    <row r="204" ht="15.75">
      <c r="A204" s="28"/>
    </row>
    <row r="205" spans="1:2" ht="15.75">
      <c r="A205" s="32" t="s">
        <v>222</v>
      </c>
      <c r="B205" s="5" t="s">
        <v>112</v>
      </c>
    </row>
    <row r="206" spans="1:2" ht="15.75">
      <c r="A206" s="28"/>
      <c r="B206" s="4" t="s">
        <v>113</v>
      </c>
    </row>
    <row r="207" spans="1:2" ht="15.75">
      <c r="A207" s="28"/>
      <c r="B207" s="4" t="s">
        <v>194</v>
      </c>
    </row>
    <row r="208" spans="1:2" ht="15.75">
      <c r="A208" s="28"/>
      <c r="B208" s="4" t="s">
        <v>195</v>
      </c>
    </row>
    <row r="209" spans="1:2" ht="15.75">
      <c r="A209" s="28"/>
      <c r="B209" s="4" t="s">
        <v>196</v>
      </c>
    </row>
    <row r="210" ht="15.75">
      <c r="A210" s="28"/>
    </row>
    <row r="211" spans="1:2" ht="15.75">
      <c r="A211" s="32" t="s">
        <v>223</v>
      </c>
      <c r="B211" s="5" t="s">
        <v>114</v>
      </c>
    </row>
    <row r="212" spans="1:2" ht="15.75">
      <c r="A212" s="28"/>
      <c r="B212" s="4" t="s">
        <v>197</v>
      </c>
    </row>
    <row r="213" ht="15.75">
      <c r="A213" s="28"/>
    </row>
    <row r="214" spans="1:2" ht="15.75">
      <c r="A214" s="32" t="s">
        <v>224</v>
      </c>
      <c r="B214" s="5" t="s">
        <v>115</v>
      </c>
    </row>
    <row r="215" spans="1:2" ht="15.75">
      <c r="A215" s="32"/>
      <c r="B215" s="4" t="s">
        <v>198</v>
      </c>
    </row>
    <row r="216" spans="1:2" ht="15.75">
      <c r="A216" s="32"/>
      <c r="B216" s="4" t="s">
        <v>116</v>
      </c>
    </row>
    <row r="217" ht="15.75">
      <c r="A217" s="32"/>
    </row>
    <row r="218" spans="1:2" ht="15.75">
      <c r="A218" s="32" t="s">
        <v>225</v>
      </c>
      <c r="B218" s="5" t="s">
        <v>117</v>
      </c>
    </row>
    <row r="219" spans="1:2" ht="15.75">
      <c r="A219" s="32"/>
      <c r="B219" s="4" t="s">
        <v>199</v>
      </c>
    </row>
    <row r="220" spans="1:2" ht="15.75">
      <c r="A220" s="28"/>
      <c r="B220" s="4" t="s">
        <v>118</v>
      </c>
    </row>
    <row r="221" ht="15.75">
      <c r="A221" s="28"/>
    </row>
    <row r="222" spans="1:2" ht="15.75">
      <c r="A222" s="32" t="s">
        <v>226</v>
      </c>
      <c r="B222" s="5" t="s">
        <v>119</v>
      </c>
    </row>
    <row r="223" spans="1:2" ht="15.75">
      <c r="A223" s="28"/>
      <c r="B223" s="4" t="s">
        <v>163</v>
      </c>
    </row>
    <row r="224" spans="1:2" ht="15.75">
      <c r="A224" s="28"/>
      <c r="B224" s="4" t="s">
        <v>164</v>
      </c>
    </row>
    <row r="225" spans="1:2" ht="15.75">
      <c r="A225" s="28"/>
      <c r="B225" s="4" t="s">
        <v>165</v>
      </c>
    </row>
    <row r="226" ht="15.75">
      <c r="A226" s="28"/>
    </row>
    <row r="227" spans="1:2" ht="15.75">
      <c r="A227" s="28"/>
      <c r="B227" s="4" t="s">
        <v>166</v>
      </c>
    </row>
    <row r="228" spans="1:2" ht="15.75">
      <c r="A228" s="28"/>
      <c r="B228" s="4" t="s">
        <v>167</v>
      </c>
    </row>
    <row r="229" spans="1:2" ht="15.75">
      <c r="A229" s="28"/>
      <c r="B229" s="4" t="s">
        <v>168</v>
      </c>
    </row>
    <row r="230" ht="15.75">
      <c r="A230" s="28"/>
    </row>
    <row r="231" spans="1:2" ht="15.75">
      <c r="A231" s="32" t="s">
        <v>227</v>
      </c>
      <c r="B231" s="5" t="s">
        <v>120</v>
      </c>
    </row>
    <row r="232" spans="1:2" ht="15.75">
      <c r="A232" s="28"/>
      <c r="B232" s="4" t="s">
        <v>200</v>
      </c>
    </row>
    <row r="233" ht="15.75">
      <c r="A233" s="28"/>
    </row>
    <row r="234" spans="5:9" ht="15.75">
      <c r="E234" s="32"/>
      <c r="F234" s="32"/>
      <c r="G234" s="32" t="s">
        <v>121</v>
      </c>
      <c r="H234" s="32"/>
      <c r="I234" s="32" t="s">
        <v>122</v>
      </c>
    </row>
    <row r="235" spans="5:9" ht="15.75">
      <c r="E235" s="32" t="s">
        <v>12</v>
      </c>
      <c r="F235" s="32"/>
      <c r="G235" s="32" t="s">
        <v>123</v>
      </c>
      <c r="H235" s="32"/>
      <c r="I235" s="32" t="s">
        <v>124</v>
      </c>
    </row>
    <row r="236" spans="5:9" ht="15.75">
      <c r="E236" s="38" t="s">
        <v>125</v>
      </c>
      <c r="F236" s="38"/>
      <c r="G236" s="38" t="s">
        <v>125</v>
      </c>
      <c r="I236" s="38" t="s">
        <v>125</v>
      </c>
    </row>
    <row r="238" ht="15.75">
      <c r="B238" s="39" t="s">
        <v>126</v>
      </c>
    </row>
    <row r="239" spans="2:9" ht="15.75">
      <c r="B239" s="4" t="s">
        <v>127</v>
      </c>
      <c r="E239" s="20">
        <v>16551</v>
      </c>
      <c r="F239" s="20"/>
      <c r="G239" s="20">
        <v>-2201</v>
      </c>
      <c r="H239" s="20"/>
      <c r="I239" s="20">
        <v>99788</v>
      </c>
    </row>
    <row r="240" spans="2:9" ht="15.75">
      <c r="B240" s="4" t="s">
        <v>128</v>
      </c>
      <c r="E240" s="20">
        <v>7711</v>
      </c>
      <c r="F240" s="20"/>
      <c r="G240" s="20">
        <v>-128</v>
      </c>
      <c r="H240" s="20"/>
      <c r="I240" s="20">
        <v>14569</v>
      </c>
    </row>
    <row r="241" spans="2:9" ht="15.75">
      <c r="B241" s="4" t="s">
        <v>129</v>
      </c>
      <c r="E241" s="20"/>
      <c r="F241" s="20"/>
      <c r="G241" s="20"/>
      <c r="H241" s="20"/>
      <c r="I241" s="20"/>
    </row>
    <row r="242" spans="2:9" ht="15.75">
      <c r="B242" s="4" t="s">
        <v>130</v>
      </c>
      <c r="E242" s="20">
        <v>565</v>
      </c>
      <c r="F242" s="20"/>
      <c r="G242" s="20">
        <v>123</v>
      </c>
      <c r="H242" s="20"/>
      <c r="I242" s="20">
        <v>5557</v>
      </c>
    </row>
    <row r="243" spans="2:9" ht="15.75">
      <c r="B243" s="4" t="s">
        <v>131</v>
      </c>
      <c r="E243" s="20">
        <v>0</v>
      </c>
      <c r="F243" s="20"/>
      <c r="G243" s="20">
        <v>355</v>
      </c>
      <c r="H243" s="20"/>
      <c r="I243" s="20">
        <v>55647</v>
      </c>
    </row>
    <row r="244" spans="5:9" ht="15.75">
      <c r="E244" s="20"/>
      <c r="F244" s="20"/>
      <c r="G244" s="20"/>
      <c r="H244" s="20"/>
      <c r="I244" s="20"/>
    </row>
    <row r="245" spans="5:9" ht="15.75">
      <c r="E245" s="36"/>
      <c r="F245" s="36"/>
      <c r="G245" s="36"/>
      <c r="H245" s="36"/>
      <c r="I245" s="36"/>
    </row>
    <row r="246" spans="5:9" ht="15.75">
      <c r="E246" s="20">
        <f>SUM(E239:E243)</f>
        <v>24827</v>
      </c>
      <c r="F246" s="20"/>
      <c r="G246" s="20">
        <f>SUM(G239:G243)</f>
        <v>-1851</v>
      </c>
      <c r="H246" s="20"/>
      <c r="I246" s="20">
        <f>SUM(I239:I243)</f>
        <v>175561</v>
      </c>
    </row>
    <row r="247" spans="5:9" ht="15.75">
      <c r="E247" s="20"/>
      <c r="F247" s="20"/>
      <c r="G247" s="20"/>
      <c r="H247" s="20"/>
      <c r="I247" s="20"/>
    </row>
    <row r="248" spans="5:9" ht="15.75">
      <c r="E248" s="37"/>
      <c r="F248" s="37"/>
      <c r="G248" s="37"/>
      <c r="H248" s="37"/>
      <c r="I248" s="37"/>
    </row>
    <row r="250" spans="1:2" ht="15.75">
      <c r="A250" s="32" t="s">
        <v>228</v>
      </c>
      <c r="B250" s="5" t="s">
        <v>132</v>
      </c>
    </row>
    <row r="251" spans="1:2" ht="15.75">
      <c r="A251" s="32"/>
      <c r="B251" s="4" t="s">
        <v>201</v>
      </c>
    </row>
    <row r="252" spans="1:2" ht="15.75">
      <c r="A252" s="28"/>
      <c r="B252" s="4" t="s">
        <v>202</v>
      </c>
    </row>
    <row r="253" ht="15.75">
      <c r="A253" s="28"/>
    </row>
    <row r="254" spans="1:2" ht="15.75">
      <c r="A254" s="32" t="s">
        <v>229</v>
      </c>
      <c r="B254" s="5" t="s">
        <v>133</v>
      </c>
    </row>
    <row r="255" spans="1:2" ht="15.75">
      <c r="A255" s="32"/>
      <c r="B255" s="4" t="s">
        <v>203</v>
      </c>
    </row>
    <row r="256" ht="15.75">
      <c r="A256" s="32"/>
    </row>
    <row r="257" spans="1:2" ht="15.75">
      <c r="A257" s="32"/>
      <c r="B257" s="4" t="s">
        <v>204</v>
      </c>
    </row>
    <row r="258" spans="1:2" ht="15.75">
      <c r="A258" s="32"/>
      <c r="B258" s="4" t="s">
        <v>208</v>
      </c>
    </row>
    <row r="259" ht="15.75">
      <c r="A259" s="28"/>
    </row>
    <row r="260" spans="1:2" ht="15.75">
      <c r="A260" s="32" t="s">
        <v>230</v>
      </c>
      <c r="B260" s="5" t="s">
        <v>134</v>
      </c>
    </row>
    <row r="261" spans="1:2" ht="15.75">
      <c r="A261" s="32"/>
      <c r="B261" s="40" t="s">
        <v>205</v>
      </c>
    </row>
    <row r="262" spans="1:2" ht="15.75">
      <c r="A262" s="32"/>
      <c r="B262" s="40" t="s">
        <v>206</v>
      </c>
    </row>
    <row r="264" ht="15.75">
      <c r="A264" s="5" t="s">
        <v>111</v>
      </c>
    </row>
    <row r="265" ht="15.75">
      <c r="A265" s="28"/>
    </row>
    <row r="266" spans="1:2" ht="15.75">
      <c r="A266" s="32" t="s">
        <v>231</v>
      </c>
      <c r="B266" s="5" t="s">
        <v>135</v>
      </c>
    </row>
    <row r="267" spans="1:5" ht="15.75">
      <c r="A267" s="32"/>
      <c r="B267" s="5"/>
      <c r="C267" s="4" t="s">
        <v>11</v>
      </c>
      <c r="D267" s="4" t="s">
        <v>136</v>
      </c>
      <c r="E267" s="4" t="s">
        <v>137</v>
      </c>
    </row>
    <row r="268" spans="1:2" ht="15.75">
      <c r="A268" s="32"/>
      <c r="B268" s="5"/>
    </row>
    <row r="269" spans="1:5" ht="15.75">
      <c r="A269" s="32"/>
      <c r="B269" s="5"/>
      <c r="C269" s="4" t="s">
        <v>138</v>
      </c>
      <c r="D269" s="4" t="s">
        <v>139</v>
      </c>
      <c r="E269" s="4" t="s">
        <v>137</v>
      </c>
    </row>
    <row r="270" ht="15.75">
      <c r="A270" s="28"/>
    </row>
    <row r="271" spans="1:2" ht="15.75">
      <c r="A271" s="32" t="s">
        <v>232</v>
      </c>
      <c r="B271" s="5" t="s">
        <v>140</v>
      </c>
    </row>
    <row r="272" spans="1:2" ht="15.75">
      <c r="A272" s="32"/>
      <c r="B272" s="4" t="s">
        <v>207</v>
      </c>
    </row>
    <row r="273" spans="1:2" ht="15.75">
      <c r="A273" s="32"/>
      <c r="B273" s="5"/>
    </row>
    <row r="274" spans="1:2" ht="15.75">
      <c r="A274" s="32"/>
      <c r="B274" s="5"/>
    </row>
    <row r="275" spans="1:2" ht="15.75">
      <c r="A275" s="32"/>
      <c r="B275" s="5"/>
    </row>
    <row r="277" ht="15.75">
      <c r="A277" s="40" t="s">
        <v>141</v>
      </c>
    </row>
    <row r="278" ht="15.75">
      <c r="A278" s="40"/>
    </row>
    <row r="279" ht="15.75">
      <c r="A279" s="40"/>
    </row>
    <row r="280" ht="15.75">
      <c r="A280" s="40"/>
    </row>
    <row r="281" ht="15.75">
      <c r="A281" s="40"/>
    </row>
    <row r="282" ht="15.75">
      <c r="A282" s="40" t="s">
        <v>142</v>
      </c>
    </row>
    <row r="283" ht="15.75">
      <c r="A283" s="40" t="s">
        <v>143</v>
      </c>
    </row>
    <row r="284" ht="15.75">
      <c r="A284" s="40"/>
    </row>
    <row r="285" ht="15.75">
      <c r="A285" s="40" t="s">
        <v>144</v>
      </c>
    </row>
    <row r="286" ht="15.75">
      <c r="A286" s="40"/>
    </row>
    <row r="287" ht="15.75">
      <c r="A287" s="53" t="s">
        <v>233</v>
      </c>
    </row>
    <row r="291" spans="1:2" ht="15.75">
      <c r="A291" s="4" t="s">
        <v>145</v>
      </c>
      <c r="B291" s="4" t="s">
        <v>146</v>
      </c>
    </row>
  </sheetData>
  <printOptions/>
  <pageMargins left="0.5" right="0.25" top="0.25" bottom="0.2" header="0" footer="0"/>
  <pageSetup horizontalDpi="600" verticalDpi="600" orientation="portrait" scale="70" r:id="rId1"/>
  <headerFooter alignWithMargins="0">
    <oddFooter>&amp;Ctcbq1_Jun00&amp;RPage &amp;P</oddFooter>
  </headerFooter>
  <rowBreaks count="6" manualBreakCount="6">
    <brk id="59" max="255" man="1"/>
    <brk id="87" max="255" man="1"/>
    <brk id="137" max="255" man="1"/>
    <brk id="202" max="255" man="1"/>
    <brk id="263" max="255" man="1"/>
    <brk id="29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5.28125" style="0" customWidth="1"/>
    <col min="4" max="4" width="34.57421875" style="0" customWidth="1"/>
    <col min="5" max="5" width="12.7109375" style="0" bestFit="1" customWidth="1"/>
    <col min="6" max="6" width="6.00390625" style="0" customWidth="1"/>
    <col min="7" max="7" width="11.00390625" style="0" customWidth="1"/>
    <col min="8" max="8" width="8.8515625" style="0" customWidth="1"/>
    <col min="9" max="9" width="14.7109375" style="0" customWidth="1"/>
    <col min="10" max="10" width="19.00390625" style="0" customWidth="1"/>
    <col min="12" max="12" width="4.140625" style="0" customWidth="1"/>
  </cols>
  <sheetData/>
  <printOptions/>
  <pageMargins left="0.75" right="0.38" top="0.96" bottom="1" header="0.5" footer="0.5"/>
  <pageSetup horizontalDpi="600" verticalDpi="600" orientation="portrait" scale="74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Tekala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Tekala Corporation Berhad</dc:creator>
  <cp:keywords/>
  <dc:description/>
  <cp:lastModifiedBy>Tekala Corporation Berhad</cp:lastModifiedBy>
  <cp:lastPrinted>2000-08-22T07:12:03Z</cp:lastPrinted>
  <dcterms:created xsi:type="dcterms:W3CDTF">2000-02-14T01:41:23Z</dcterms:created>
  <dcterms:modified xsi:type="dcterms:W3CDTF">2000-08-22T07:12:29Z</dcterms:modified>
  <cp:category/>
  <cp:version/>
  <cp:contentType/>
  <cp:contentStatus/>
</cp:coreProperties>
</file>