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mway__Malaysia__Holdings_Berhad__Company_No___340354_U">'Sheet1'!$A$1:$H$90</definedName>
    <definedName name="Cons">'Sheet1'!$A$91:$F$159</definedName>
  </definedNames>
  <calcPr fullCalcOnLoad="1"/>
</workbook>
</file>

<file path=xl/sharedStrings.xml><?xml version="1.0" encoding="utf-8"?>
<sst xmlns="http://schemas.openxmlformats.org/spreadsheetml/2006/main" count="161" uniqueCount="138">
  <si>
    <t>Amway (Malaysia) Holdings Berhad (Company No : 340354-U)</t>
  </si>
  <si>
    <t>QUARTERLY REPORT</t>
  </si>
  <si>
    <t>CONSOLIDATED INCOME STATEMENT</t>
  </si>
  <si>
    <t>INDIVIDUAL QUARTER</t>
  </si>
  <si>
    <t xml:space="preserve">CUMULATIVE FISCAL YEAR </t>
  </si>
  <si>
    <t>CURRENT</t>
  </si>
  <si>
    <t>PRECEDING YEAR</t>
  </si>
  <si>
    <t xml:space="preserve">PRECEDING </t>
  </si>
  <si>
    <t>YEAR</t>
  </si>
  <si>
    <t xml:space="preserve">CORRESPONDING </t>
  </si>
  <si>
    <t>FISCAL</t>
  </si>
  <si>
    <t xml:space="preserve">FISCAL </t>
  </si>
  <si>
    <t xml:space="preserve">QUARTER </t>
  </si>
  <si>
    <t>31 August,  1999</t>
  </si>
  <si>
    <t>31 August,  1998</t>
  </si>
  <si>
    <t>RM ' 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</si>
  <si>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</si>
  <si>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</si>
  <si>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</si>
  <si>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</si>
  <si>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</si>
  <si>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</si>
  <si>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</si>
  <si>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 xml:space="preserve">interest on borrowings, depreciation and </t>
  </si>
  <si>
    <t>amortisation, exceptional items income tax,</t>
  </si>
  <si>
    <t>minority interests and extraordinary items</t>
  </si>
  <si>
    <t>Interest on borrowings</t>
  </si>
  <si>
    <t>Depreciation and amortisation</t>
  </si>
  <si>
    <t>(d)</t>
  </si>
  <si>
    <t>(e)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</si>
  <si>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</si>
  <si>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</si>
  <si>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</si>
  <si>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</si>
  <si>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items.</t>
  </si>
  <si>
    <t>(f)</t>
  </si>
  <si>
    <t>Share in the results of associated</t>
  </si>
  <si>
    <t>company</t>
  </si>
  <si>
    <t>(g)</t>
  </si>
  <si>
    <t xml:space="preserve">Profit/(loss) before taxation, minority </t>
  </si>
  <si>
    <t>interests and extraordinary items</t>
  </si>
  <si>
    <t>(h)</t>
  </si>
  <si>
    <t>Taxation</t>
  </si>
  <si>
    <t>(i) (i)</t>
  </si>
  <si>
    <t>Profit/(loss) after taxation</t>
  </si>
  <si>
    <t>before deducting minority interests</t>
  </si>
  <si>
    <t xml:space="preserve">   (ii)</t>
  </si>
  <si>
    <t>Less minority interests</t>
  </si>
  <si>
    <t>(j)</t>
  </si>
  <si>
    <t>attributable to members of the company</t>
  </si>
  <si>
    <t>(k) (i)</t>
  </si>
  <si>
    <t>Extraordinary items</t>
  </si>
  <si>
    <t xml:space="preserve">    (ii)</t>
  </si>
  <si>
    <t xml:space="preserve">    (iii)</t>
  </si>
  <si>
    <t xml:space="preserve">Extraordinary items attributable to </t>
  </si>
  <si>
    <t>members of the company</t>
  </si>
  <si>
    <t>(L)</t>
  </si>
  <si>
    <t>Profit/(loss after taxation and extraordinary</t>
  </si>
  <si>
    <t>items attributable to members of the</t>
  </si>
  <si>
    <t>3 (a)</t>
  </si>
  <si>
    <t>Earnings per share based on 2(j) above after</t>
  </si>
  <si>
    <t>deducting any provision for preference</t>
  </si>
  <si>
    <t>dividends, if any : -</t>
  </si>
  <si>
    <t xml:space="preserve">   (i)</t>
  </si>
  <si>
    <t>Basic (based on ..98,632,000.....................</t>
  </si>
  <si>
    <t>ordinary shares) (sen)</t>
  </si>
  <si>
    <t xml:space="preserve">  (ii)</t>
  </si>
  <si>
    <t>Fully diluted (based on . 98,632,000...........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</si>
  <si>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</si>
  <si>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</si>
  <si>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</si>
  <si>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</si>
  <si>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</si>
  <si>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</si>
  <si>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31 August, 1999</t>
  </si>
  <si>
    <t>31 August, 1998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</si>
  <si>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</si>
  <si>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</si>
  <si>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</si>
  <si>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</si>
  <si>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</si>
  <si>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</si>
  <si>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</si>
  <si>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</si>
  <si>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</si>
  <si>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</si>
  <si>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other debtors, deposits and prepayment</t>
  </si>
  <si>
    <t xml:space="preserve">              - Fixed deposits</t>
  </si>
  <si>
    <t xml:space="preserve">              - Bankers acceptances 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</si>
  <si>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</si>
  <si>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</si>
  <si>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</si>
  <si>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</si>
  <si>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</si>
  <si>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           - Amount due to holding company</t>
  </si>
  <si>
    <t xml:space="preserve">              - Amount due to related company</t>
  </si>
  <si>
    <t xml:space="preserve">              - Proposed dividend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</si>
  <si>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</si>
  <si>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</si>
  <si>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</si>
  <si>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</si>
  <si>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</si>
  <si>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</si>
  <si>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Capital Redemption  Reserve </t>
  </si>
  <si>
    <t xml:space="preserve">   Statutory Reserve</t>
  </si>
  <si>
    <t xml:space="preserve">   Retained Profit</t>
  </si>
  <si>
    <t xml:space="preserve">   Others - Exchange difference account</t>
  </si>
  <si>
    <t>Minority Interests</t>
  </si>
  <si>
    <t>Long Term Borrowings</t>
  </si>
  <si>
    <t>Other Long Term Liabilities</t>
  </si>
  <si>
    <t>Net tangible assets per share (sen)</t>
  </si>
  <si>
    <t>4 (a)</t>
  </si>
  <si>
    <t>Net Tangible Assets per shares (RM)</t>
  </si>
  <si>
    <t>5 (a)</t>
  </si>
  <si>
    <t xml:space="preserve">   (b)</t>
  </si>
  <si>
    <t>Dividend Description</t>
  </si>
  <si>
    <t>30 sen</t>
  </si>
  <si>
    <t xml:space="preserve">              - amount due to related companies</t>
  </si>
  <si>
    <t xml:space="preserve"> Exceptional items</t>
  </si>
  <si>
    <t>55 sen</t>
  </si>
  <si>
    <t xml:space="preserve">75 sen was </t>
  </si>
  <si>
    <t xml:space="preserve">declared for </t>
  </si>
  <si>
    <t>FY1998</t>
  </si>
  <si>
    <t>declared for</t>
  </si>
  <si>
    <t>FY 1997</t>
  </si>
  <si>
    <t>Dividend declared per share (sen)</t>
  </si>
  <si>
    <t>Of the above ,</t>
  </si>
  <si>
    <t>125 sen</t>
  </si>
  <si>
    <t xml:space="preserve">35 sen was </t>
  </si>
  <si>
    <t>Quarterly report on consolidated results for the quarter and fiscal year ended 31 August, 1999</t>
  </si>
  <si>
    <t>The figures have not been audited</t>
  </si>
  <si>
    <t xml:space="preserve">A Special Interim </t>
  </si>
  <si>
    <t xml:space="preserve">declared on </t>
  </si>
  <si>
    <t xml:space="preserve">Dividend of 30 sen </t>
  </si>
  <si>
    <t>per ordinary share</t>
  </si>
  <si>
    <t>of RM1/- was</t>
  </si>
  <si>
    <t xml:space="preserve">22/06/99 and paid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</si>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</sst>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7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7" xfId="0" applyBorder="1" applyAlignment="1">
      <alignment horizontal="right"/>
    </xf>
    <xf numFmtId="37" fontId="0" fillId="0" borderId="0" xfId="0" applyNumberFormat="1" applyAlignment="1">
      <alignment/>
    </xf>
    <xf numFmtId="37" fontId="0" fillId="0" borderId="9" xfId="0" applyNumberFormat="1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>
      <alignment horizontal="right"/>
    </xf>
    <xf numFmtId="14" fontId="0" fillId="0" borderId="0" xfId="0" applyNumberFormat="1" applyAlignment="1">
      <alignment/>
    </xf>
    <xf numFmtId="14" fontId="0" fillId="0" borderId="12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workbookViewId="0" topLeftCell="B28">
      <selection activeCell="F28" sqref="F28"/>
    </sheetView>
  </sheetViews>
  <sheetFormatPr defaultColWidth="9.140625" defaultRowHeight="12.75"/>
  <cols>
    <col min="1" max="2" width="4.7109375" style="0" customWidth="1"/>
    <col min="3" max="3" width="1.7109375" style="0" customWidth="1"/>
    <col min="4" max="4" width="42.7109375" style="0" customWidth="1"/>
    <col min="5" max="5" width="16.7109375" style="0" customWidth="1"/>
    <col min="6" max="6" width="18.7109375" style="0" customWidth="1"/>
    <col min="7" max="8" width="16.710937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129</v>
      </c>
    </row>
    <row r="7" ht="12.75">
      <c r="A7" t="s">
        <v>130</v>
      </c>
    </row>
    <row r="9" ht="12.75">
      <c r="A9" t="s">
        <v>2</v>
      </c>
    </row>
    <row r="12" spans="1:8" ht="12.75">
      <c r="A12" s="1"/>
      <c r="B12" s="2"/>
      <c r="C12" s="2"/>
      <c r="D12" s="2"/>
      <c r="E12" s="3" t="s">
        <v>3</v>
      </c>
      <c r="F12" s="4"/>
      <c r="G12" s="5" t="s">
        <v>4</v>
      </c>
      <c r="H12" s="6"/>
    </row>
    <row r="13" spans="1:8" ht="12.75">
      <c r="A13" s="7"/>
      <c r="E13" s="8"/>
      <c r="G13" s="8"/>
      <c r="H13" s="9"/>
    </row>
    <row r="14" spans="1:8" ht="12.75">
      <c r="A14" s="7"/>
      <c r="E14" s="10" t="s">
        <v>5</v>
      </c>
      <c r="F14" s="11" t="s">
        <v>6</v>
      </c>
      <c r="G14" s="10" t="s">
        <v>5</v>
      </c>
      <c r="H14" s="12" t="s">
        <v>7</v>
      </c>
    </row>
    <row r="15" spans="1:8" ht="12.75">
      <c r="A15" s="7"/>
      <c r="E15" s="10" t="s">
        <v>8</v>
      </c>
      <c r="F15" s="11" t="s">
        <v>9</v>
      </c>
      <c r="G15" s="10" t="s">
        <v>10</v>
      </c>
      <c r="H15" s="12" t="s">
        <v>11</v>
      </c>
    </row>
    <row r="16" spans="1:8" ht="12.75">
      <c r="A16" s="7"/>
      <c r="E16" s="10" t="s">
        <v>12</v>
      </c>
      <c r="F16" s="11" t="s">
        <v>12</v>
      </c>
      <c r="G16" s="10" t="s">
        <v>8</v>
      </c>
      <c r="H16" s="12" t="s">
        <v>8</v>
      </c>
    </row>
    <row r="17" spans="1:8" ht="12.75">
      <c r="A17" s="7"/>
      <c r="E17" s="10" t="s">
        <v>13</v>
      </c>
      <c r="F17" s="11" t="s">
        <v>14</v>
      </c>
      <c r="G17" s="10" t="s">
        <v>13</v>
      </c>
      <c r="H17" s="12" t="s">
        <v>14</v>
      </c>
    </row>
    <row r="18" spans="1:8" ht="12.75">
      <c r="A18" s="7"/>
      <c r="E18" s="10"/>
      <c r="F18" s="11"/>
      <c r="G18" s="10"/>
      <c r="H18" s="12"/>
    </row>
    <row r="19" spans="1:8" ht="12.75">
      <c r="A19" s="7"/>
      <c r="E19" s="10" t="s">
        <v>15</v>
      </c>
      <c r="F19" s="11" t="s">
        <v>15</v>
      </c>
      <c r="G19" s="10" t="s">
        <v>15</v>
      </c>
      <c r="H19" s="12" t="s">
        <v>15</v>
      </c>
    </row>
    <row r="20" spans="1:8" ht="12.75">
      <c r="A20" s="13"/>
      <c r="B20" s="14"/>
      <c r="C20" s="14"/>
      <c r="D20" s="14"/>
      <c r="E20" s="15"/>
      <c r="F20" s="14"/>
      <c r="G20" s="16"/>
      <c r="H20" s="17"/>
    </row>
    <row r="21" spans="1:8" ht="12.75">
      <c r="A21" s="7">
        <v>1</v>
      </c>
      <c r="B21" t="s">
        <v>16</v>
      </c>
      <c r="D21" t="s">
        <v>17</v>
      </c>
      <c r="E21" s="18">
        <v>95932</v>
      </c>
      <c r="F21" s="19">
        <v>80304</v>
      </c>
      <c r="G21" s="18">
        <v>314877</v>
      </c>
      <c r="H21" s="20">
        <v>351867</v>
      </c>
    </row>
    <row r="22" spans="1:8" ht="12.75">
      <c r="A22" s="13"/>
      <c r="B22" s="14"/>
      <c r="C22" s="14"/>
      <c r="D22" s="14"/>
      <c r="E22" s="16"/>
      <c r="F22" s="14"/>
      <c r="G22" s="16"/>
      <c r="H22" s="17"/>
    </row>
    <row r="23" spans="1:8" ht="12.75">
      <c r="A23" s="7"/>
      <c r="B23" t="s">
        <v>18</v>
      </c>
      <c r="D23" t="s">
        <v>19</v>
      </c>
      <c r="E23" s="18">
        <v>0</v>
      </c>
      <c r="F23" s="19">
        <v>0</v>
      </c>
      <c r="G23" s="18">
        <v>0</v>
      </c>
      <c r="H23" s="20">
        <v>0</v>
      </c>
    </row>
    <row r="24" spans="1:8" ht="12.75">
      <c r="A24" s="13"/>
      <c r="B24" s="14"/>
      <c r="C24" s="14"/>
      <c r="D24" s="14"/>
      <c r="E24" s="21"/>
      <c r="F24" s="22"/>
      <c r="G24" s="21"/>
      <c r="H24" s="23"/>
    </row>
    <row r="25" spans="1:8" ht="12.75">
      <c r="A25" s="7"/>
      <c r="B25" t="s">
        <v>20</v>
      </c>
      <c r="D25" t="s">
        <v>21</v>
      </c>
      <c r="E25" s="18">
        <v>2770</v>
      </c>
      <c r="F25" s="19">
        <v>8470</v>
      </c>
      <c r="G25" s="18">
        <v>17028</v>
      </c>
      <c r="H25" s="20">
        <v>27886</v>
      </c>
    </row>
    <row r="26" spans="1:8" ht="12.75">
      <c r="A26" s="13"/>
      <c r="B26" s="14"/>
      <c r="C26" s="14"/>
      <c r="D26" s="14"/>
      <c r="E26" s="21"/>
      <c r="F26" s="22"/>
      <c r="G26" s="21"/>
      <c r="H26" s="23"/>
    </row>
    <row r="27" spans="1:8" ht="12.75">
      <c r="A27" s="7">
        <v>2</v>
      </c>
      <c r="B27" t="s">
        <v>16</v>
      </c>
      <c r="D27" t="s">
        <v>22</v>
      </c>
      <c r="E27" s="18">
        <v>19313</v>
      </c>
      <c r="F27" s="19">
        <f>F32-F34+F35+F39</f>
        <v>23616</v>
      </c>
      <c r="G27" s="18">
        <v>59723</v>
      </c>
      <c r="H27" s="20">
        <v>104957</v>
      </c>
    </row>
    <row r="28" spans="1:8" ht="12.75">
      <c r="A28" s="7"/>
      <c r="D28" t="s">
        <v>23</v>
      </c>
      <c r="E28" s="18"/>
      <c r="F28" s="19"/>
      <c r="G28" s="18"/>
      <c r="H28" s="20"/>
    </row>
    <row r="29" spans="1:8" ht="12.75">
      <c r="A29" s="7"/>
      <c r="D29" t="s">
        <v>24</v>
      </c>
      <c r="E29" s="18"/>
      <c r="F29" s="19"/>
      <c r="G29" s="18"/>
      <c r="H29" s="20"/>
    </row>
    <row r="30" spans="1:8" ht="12.75">
      <c r="A30" s="7"/>
      <c r="D30" t="s">
        <v>25</v>
      </c>
      <c r="E30" s="18"/>
      <c r="F30" s="19"/>
      <c r="G30" s="18"/>
      <c r="H30" s="20"/>
    </row>
    <row r="31" spans="1:8" ht="12.75">
      <c r="A31" s="13"/>
      <c r="B31" s="14"/>
      <c r="C31" s="14"/>
      <c r="D31" s="14"/>
      <c r="E31" s="21"/>
      <c r="F31" s="22"/>
      <c r="G31" s="21"/>
      <c r="H31" s="23"/>
    </row>
    <row r="32" spans="1:8" ht="12.75">
      <c r="A32" s="7"/>
      <c r="B32" t="s">
        <v>18</v>
      </c>
      <c r="D32" t="s">
        <v>26</v>
      </c>
      <c r="E32" s="18">
        <v>0</v>
      </c>
      <c r="F32" s="19">
        <v>0</v>
      </c>
      <c r="G32" s="18">
        <v>0</v>
      </c>
      <c r="H32" s="20">
        <v>0</v>
      </c>
    </row>
    <row r="33" spans="1:8" ht="12.75">
      <c r="A33" s="13"/>
      <c r="B33" s="14"/>
      <c r="C33" s="14"/>
      <c r="D33" s="14"/>
      <c r="E33" s="21"/>
      <c r="F33" s="22"/>
      <c r="G33" s="21"/>
      <c r="H33" s="23"/>
    </row>
    <row r="34" spans="1:8" ht="12.75">
      <c r="A34" s="7"/>
      <c r="B34" t="s">
        <v>20</v>
      </c>
      <c r="D34" t="s">
        <v>27</v>
      </c>
      <c r="E34" s="24">
        <v>-455</v>
      </c>
      <c r="F34" s="37">
        <v>-945</v>
      </c>
      <c r="G34" s="24">
        <v>-1910</v>
      </c>
      <c r="H34" s="38">
        <v>-2397</v>
      </c>
    </row>
    <row r="35" spans="1:8" ht="12.75">
      <c r="A35" s="7"/>
      <c r="E35" s="18"/>
      <c r="F35" s="19"/>
      <c r="G35" s="18"/>
      <c r="H35" s="20"/>
    </row>
    <row r="36" spans="1:8" ht="12.75">
      <c r="A36" s="13"/>
      <c r="B36" s="14"/>
      <c r="C36" s="14"/>
      <c r="D36" s="14"/>
      <c r="E36" s="21"/>
      <c r="F36" s="22"/>
      <c r="G36" s="21"/>
      <c r="H36" s="23"/>
    </row>
    <row r="37" spans="1:8" ht="12.75">
      <c r="A37" s="7"/>
      <c r="B37" t="s">
        <v>28</v>
      </c>
      <c r="D37" t="s">
        <v>118</v>
      </c>
      <c r="E37" s="18">
        <v>1479</v>
      </c>
      <c r="F37" s="19">
        <v>0</v>
      </c>
      <c r="G37" s="18">
        <v>1479</v>
      </c>
      <c r="H37" s="20">
        <v>0</v>
      </c>
    </row>
    <row r="38" spans="1:8" ht="12.75">
      <c r="A38" s="13"/>
      <c r="B38" s="14"/>
      <c r="C38" s="14"/>
      <c r="D38" s="14"/>
      <c r="E38" s="21"/>
      <c r="F38" s="22"/>
      <c r="G38" s="21"/>
      <c r="H38" s="23"/>
    </row>
    <row r="39" spans="1:8" ht="12.75">
      <c r="A39" s="7"/>
      <c r="B39" t="s">
        <v>29</v>
      </c>
      <c r="D39" t="s">
        <v>30</v>
      </c>
      <c r="E39" s="18">
        <v>20337</v>
      </c>
      <c r="F39" s="19">
        <v>22671</v>
      </c>
      <c r="G39" s="18">
        <v>59292</v>
      </c>
      <c r="H39" s="20">
        <v>102560</v>
      </c>
    </row>
    <row r="40" spans="1:8" ht="12.75">
      <c r="A40" s="7"/>
      <c r="D40" t="s">
        <v>31</v>
      </c>
      <c r="E40" s="18"/>
      <c r="F40" s="19"/>
      <c r="G40" s="18"/>
      <c r="H40" s="20"/>
    </row>
    <row r="41" spans="1:8" ht="12.75">
      <c r="A41" s="7"/>
      <c r="D41" t="s">
        <v>32</v>
      </c>
      <c r="E41" s="18"/>
      <c r="F41" s="19"/>
      <c r="G41" s="18"/>
      <c r="H41" s="20"/>
    </row>
    <row r="42" spans="1:8" ht="12.75">
      <c r="A42" s="7"/>
      <c r="D42" t="s">
        <v>33</v>
      </c>
      <c r="E42" s="18"/>
      <c r="F42" s="19"/>
      <c r="G42" s="18"/>
      <c r="H42" s="20"/>
    </row>
    <row r="43" spans="1:8" ht="12.75">
      <c r="A43" s="7"/>
      <c r="D43" t="s">
        <v>34</v>
      </c>
      <c r="E43" s="18"/>
      <c r="F43" s="19"/>
      <c r="G43" s="18"/>
      <c r="H43" s="20"/>
    </row>
    <row r="44" spans="1:8" ht="12.75">
      <c r="A44" s="13"/>
      <c r="B44" s="14"/>
      <c r="C44" s="14"/>
      <c r="D44" s="14"/>
      <c r="E44" s="21"/>
      <c r="F44" s="22"/>
      <c r="G44" s="21"/>
      <c r="H44" s="23"/>
    </row>
    <row r="45" spans="1:8" ht="12.75">
      <c r="A45" s="7"/>
      <c r="B45" t="s">
        <v>35</v>
      </c>
      <c r="D45" t="s">
        <v>36</v>
      </c>
      <c r="E45" s="18">
        <v>0</v>
      </c>
      <c r="F45" s="19">
        <v>0</v>
      </c>
      <c r="G45" s="18">
        <v>0</v>
      </c>
      <c r="H45" s="20">
        <v>0</v>
      </c>
    </row>
    <row r="46" spans="1:8" ht="12.75">
      <c r="A46" s="7"/>
      <c r="D46" t="s">
        <v>37</v>
      </c>
      <c r="E46" s="18"/>
      <c r="F46" s="19"/>
      <c r="G46" s="18"/>
      <c r="H46" s="20"/>
    </row>
    <row r="47" spans="1:8" ht="12.75">
      <c r="A47" s="13"/>
      <c r="B47" s="14"/>
      <c r="C47" s="14"/>
      <c r="D47" s="14"/>
      <c r="E47" s="21"/>
      <c r="F47" s="22"/>
      <c r="G47" s="21"/>
      <c r="H47" s="23"/>
    </row>
    <row r="48" spans="1:8" ht="12.75">
      <c r="A48" s="7"/>
      <c r="B48" t="s">
        <v>38</v>
      </c>
      <c r="D48" t="s">
        <v>39</v>
      </c>
      <c r="E48" s="18">
        <v>20337</v>
      </c>
      <c r="F48" s="19">
        <v>22671</v>
      </c>
      <c r="G48" s="18">
        <v>59292</v>
      </c>
      <c r="H48" s="20">
        <v>102560</v>
      </c>
    </row>
    <row r="49" spans="1:8" ht="12.75">
      <c r="A49" s="7"/>
      <c r="D49" t="s">
        <v>40</v>
      </c>
      <c r="E49" s="18"/>
      <c r="F49" s="19"/>
      <c r="G49" s="18"/>
      <c r="H49" s="20"/>
    </row>
    <row r="50" spans="1:8" ht="12.75">
      <c r="A50" s="13"/>
      <c r="B50" s="14"/>
      <c r="C50" s="14"/>
      <c r="D50" s="14"/>
      <c r="E50" s="21"/>
      <c r="F50" s="22"/>
      <c r="G50" s="21"/>
      <c r="H50" s="23"/>
    </row>
    <row r="51" spans="1:8" ht="12.75">
      <c r="A51" s="7"/>
      <c r="B51" t="s">
        <v>41</v>
      </c>
      <c r="D51" t="s">
        <v>42</v>
      </c>
      <c r="E51" s="24">
        <v>57</v>
      </c>
      <c r="F51" s="19">
        <v>7001</v>
      </c>
      <c r="G51" s="18">
        <v>668</v>
      </c>
      <c r="H51" s="20">
        <v>31763</v>
      </c>
    </row>
    <row r="52" spans="1:8" ht="12.75">
      <c r="A52" s="13"/>
      <c r="B52" s="14"/>
      <c r="C52" s="14"/>
      <c r="D52" s="14"/>
      <c r="E52" s="21"/>
      <c r="F52" s="22"/>
      <c r="G52" s="21"/>
      <c r="H52" s="23"/>
    </row>
    <row r="53" spans="1:8" ht="12.75">
      <c r="A53" s="7"/>
      <c r="B53" t="s">
        <v>43</v>
      </c>
      <c r="D53" t="s">
        <v>44</v>
      </c>
      <c r="E53" s="18">
        <v>20280</v>
      </c>
      <c r="F53" s="19">
        <v>15670</v>
      </c>
      <c r="G53" s="18">
        <v>58624</v>
      </c>
      <c r="H53" s="20">
        <v>70797</v>
      </c>
    </row>
    <row r="54" spans="1:8" ht="12.75">
      <c r="A54" s="7"/>
      <c r="D54" t="s">
        <v>45</v>
      </c>
      <c r="E54" s="18"/>
      <c r="F54" s="19"/>
      <c r="G54" s="18"/>
      <c r="H54" s="20"/>
    </row>
    <row r="55" spans="1:8" ht="12.75">
      <c r="A55" s="13"/>
      <c r="B55" s="14"/>
      <c r="C55" s="14"/>
      <c r="D55" s="14"/>
      <c r="E55" s="21"/>
      <c r="F55" s="22"/>
      <c r="G55" s="21"/>
      <c r="H55" s="23"/>
    </row>
    <row r="56" spans="1:8" ht="12.75">
      <c r="A56" s="7"/>
      <c r="B56" t="s">
        <v>46</v>
      </c>
      <c r="D56" t="s">
        <v>47</v>
      </c>
      <c r="E56" s="18">
        <v>0</v>
      </c>
      <c r="F56" s="19">
        <v>0</v>
      </c>
      <c r="G56" s="18">
        <v>0</v>
      </c>
      <c r="H56" s="20">
        <v>0</v>
      </c>
    </row>
    <row r="57" spans="1:8" ht="12.75">
      <c r="A57" s="13"/>
      <c r="B57" s="14"/>
      <c r="C57" s="14"/>
      <c r="D57" s="14"/>
      <c r="E57" s="21"/>
      <c r="F57" s="22"/>
      <c r="G57" s="21"/>
      <c r="H57" s="23"/>
    </row>
    <row r="58" spans="1:8" ht="12.75">
      <c r="A58" s="7"/>
      <c r="B58" t="s">
        <v>48</v>
      </c>
      <c r="D58" t="s">
        <v>44</v>
      </c>
      <c r="E58" s="18">
        <f>E53-E56</f>
        <v>20280</v>
      </c>
      <c r="F58" s="19">
        <v>15670</v>
      </c>
      <c r="G58" s="18">
        <v>58624</v>
      </c>
      <c r="H58" s="20">
        <v>70797</v>
      </c>
    </row>
    <row r="59" spans="1:8" ht="12.75">
      <c r="A59" s="7"/>
      <c r="B59" s="25"/>
      <c r="C59" s="25"/>
      <c r="D59" s="25" t="s">
        <v>49</v>
      </c>
      <c r="E59" s="18"/>
      <c r="F59" s="26"/>
      <c r="G59" s="18"/>
      <c r="H59" s="20"/>
    </row>
    <row r="60" spans="1:8" ht="12.75">
      <c r="A60" s="7"/>
      <c r="B60" s="25"/>
      <c r="C60" s="25"/>
      <c r="D60" s="25"/>
      <c r="E60" s="18"/>
      <c r="F60" s="26"/>
      <c r="G60" s="18"/>
      <c r="H60" s="20"/>
    </row>
    <row r="61" spans="1:8" ht="12.75">
      <c r="A61" s="1"/>
      <c r="B61" s="2" t="s">
        <v>50</v>
      </c>
      <c r="C61" s="2"/>
      <c r="D61" s="2" t="s">
        <v>51</v>
      </c>
      <c r="E61" s="27">
        <v>0</v>
      </c>
      <c r="F61" s="2">
        <v>0</v>
      </c>
      <c r="G61" s="27">
        <v>0</v>
      </c>
      <c r="H61" s="28">
        <v>0</v>
      </c>
    </row>
    <row r="62" spans="1:8" ht="12.75">
      <c r="A62" s="7"/>
      <c r="B62" t="s">
        <v>52</v>
      </c>
      <c r="D62" t="s">
        <v>47</v>
      </c>
      <c r="E62" s="8">
        <v>0</v>
      </c>
      <c r="F62">
        <v>0</v>
      </c>
      <c r="G62" s="8">
        <v>0</v>
      </c>
      <c r="H62" s="9">
        <v>0</v>
      </c>
    </row>
    <row r="63" spans="1:8" ht="12.75">
      <c r="A63" s="7"/>
      <c r="B63" t="s">
        <v>53</v>
      </c>
      <c r="D63" t="s">
        <v>54</v>
      </c>
      <c r="E63" s="8">
        <v>0</v>
      </c>
      <c r="F63">
        <v>0</v>
      </c>
      <c r="G63" s="8">
        <v>0</v>
      </c>
      <c r="H63" s="9">
        <v>0</v>
      </c>
    </row>
    <row r="64" spans="1:8" ht="12.75">
      <c r="A64" s="7"/>
      <c r="D64" t="s">
        <v>55</v>
      </c>
      <c r="E64" s="8"/>
      <c r="G64" s="8"/>
      <c r="H64" s="9"/>
    </row>
    <row r="65" spans="1:8" ht="12.75">
      <c r="A65" s="13"/>
      <c r="B65" s="14"/>
      <c r="C65" s="14"/>
      <c r="D65" s="14"/>
      <c r="E65" s="16"/>
      <c r="F65" s="14"/>
      <c r="G65" s="16"/>
      <c r="H65" s="17"/>
    </row>
    <row r="66" spans="1:8" ht="12.75">
      <c r="A66" s="7"/>
      <c r="B66" t="s">
        <v>56</v>
      </c>
      <c r="D66" t="s">
        <v>57</v>
      </c>
      <c r="E66" s="18">
        <f>E58-E61-E62-E63</f>
        <v>20280</v>
      </c>
      <c r="F66" s="19">
        <v>15670</v>
      </c>
      <c r="G66" s="18">
        <v>58624</v>
      </c>
      <c r="H66" s="20">
        <v>70797</v>
      </c>
    </row>
    <row r="67" spans="1:8" ht="12.75">
      <c r="A67" s="7"/>
      <c r="D67" t="s">
        <v>58</v>
      </c>
      <c r="E67" s="8"/>
      <c r="G67" s="8"/>
      <c r="H67" s="9"/>
    </row>
    <row r="68" spans="1:8" ht="12.75">
      <c r="A68" s="7"/>
      <c r="D68" t="s">
        <v>37</v>
      </c>
      <c r="E68" s="8"/>
      <c r="G68" s="8"/>
      <c r="H68" s="9"/>
    </row>
    <row r="69" spans="1:8" ht="12.75">
      <c r="A69" s="13"/>
      <c r="B69" s="14"/>
      <c r="C69" s="14"/>
      <c r="D69" s="14"/>
      <c r="E69" s="16"/>
      <c r="F69" s="14"/>
      <c r="G69" s="16"/>
      <c r="H69" s="17"/>
    </row>
    <row r="70" spans="1:8" ht="12.75">
      <c r="A70" s="7"/>
      <c r="B70" t="s">
        <v>59</v>
      </c>
      <c r="D70" t="s">
        <v>60</v>
      </c>
      <c r="E70" s="8"/>
      <c r="G70" s="8"/>
      <c r="H70" s="9"/>
    </row>
    <row r="71" spans="1:8" ht="12.75">
      <c r="A71" s="7"/>
      <c r="D71" t="s">
        <v>61</v>
      </c>
      <c r="E71" s="8"/>
      <c r="G71" s="8"/>
      <c r="H71" s="9"/>
    </row>
    <row r="72" spans="1:8" ht="12.75">
      <c r="A72" s="7"/>
      <c r="D72" t="s">
        <v>62</v>
      </c>
      <c r="E72" s="8"/>
      <c r="G72" s="8"/>
      <c r="H72" s="9"/>
    </row>
    <row r="73" spans="1:8" ht="12.75">
      <c r="A73" s="13"/>
      <c r="B73" s="14"/>
      <c r="C73" s="14"/>
      <c r="D73" s="14"/>
      <c r="E73" s="16"/>
      <c r="F73" s="14"/>
      <c r="G73" s="16"/>
      <c r="H73" s="17"/>
    </row>
    <row r="74" spans="1:8" ht="12.75">
      <c r="A74" s="7"/>
      <c r="B74" t="s">
        <v>63</v>
      </c>
      <c r="D74" t="s">
        <v>64</v>
      </c>
      <c r="E74" s="8">
        <v>20.56</v>
      </c>
      <c r="F74">
        <v>15.77</v>
      </c>
      <c r="G74" s="8">
        <v>59.4</v>
      </c>
      <c r="H74" s="9">
        <v>70.9</v>
      </c>
    </row>
    <row r="75" spans="1:8" ht="12.75">
      <c r="A75" s="7"/>
      <c r="D75" t="s">
        <v>65</v>
      </c>
      <c r="E75" s="8"/>
      <c r="G75" s="8"/>
      <c r="H75" s="9"/>
    </row>
    <row r="76" spans="1:8" ht="12.75">
      <c r="A76" s="13"/>
      <c r="B76" s="14"/>
      <c r="C76" s="14"/>
      <c r="D76" s="14"/>
      <c r="E76" s="16"/>
      <c r="F76" s="14"/>
      <c r="G76" s="16"/>
      <c r="H76" s="17"/>
    </row>
    <row r="77" spans="1:8" ht="12.75">
      <c r="A77" s="7"/>
      <c r="B77" t="s">
        <v>66</v>
      </c>
      <c r="D77" t="s">
        <v>67</v>
      </c>
      <c r="E77" s="8">
        <v>20.56</v>
      </c>
      <c r="F77">
        <v>15.77</v>
      </c>
      <c r="G77" s="8">
        <v>59.4</v>
      </c>
      <c r="H77" s="9">
        <v>70.9</v>
      </c>
    </row>
    <row r="78" spans="1:8" ht="12.75">
      <c r="A78" s="7"/>
      <c r="D78" t="s">
        <v>65</v>
      </c>
      <c r="E78" s="8"/>
      <c r="G78" s="8"/>
      <c r="H78" s="9"/>
    </row>
    <row r="79" spans="1:8" ht="12.75">
      <c r="A79" s="13"/>
      <c r="B79" s="14"/>
      <c r="C79" s="14"/>
      <c r="D79" s="14"/>
      <c r="E79" s="16"/>
      <c r="F79" s="17"/>
      <c r="G79" s="16"/>
      <c r="H79" s="16"/>
    </row>
    <row r="80" spans="1:9" ht="12.75">
      <c r="A80" s="1"/>
      <c r="B80" t="s">
        <v>111</v>
      </c>
      <c r="D80" t="s">
        <v>112</v>
      </c>
      <c r="E80" s="1">
        <v>2.3</v>
      </c>
      <c r="F80" s="1">
        <v>2.26</v>
      </c>
      <c r="G80" s="1">
        <v>2.3</v>
      </c>
      <c r="H80" s="27">
        <v>2.26</v>
      </c>
      <c r="I80" s="7"/>
    </row>
    <row r="81" spans="1:9" ht="12.75">
      <c r="A81" s="13"/>
      <c r="B81" s="14"/>
      <c r="C81" s="14"/>
      <c r="D81" s="14"/>
      <c r="E81" s="13"/>
      <c r="F81" s="13"/>
      <c r="G81" s="13"/>
      <c r="H81" s="16"/>
      <c r="I81" s="7"/>
    </row>
    <row r="82" spans="1:9" ht="12.75">
      <c r="A82" s="7"/>
      <c r="B82" t="s">
        <v>113</v>
      </c>
      <c r="D82" t="s">
        <v>125</v>
      </c>
      <c r="E82" s="36" t="s">
        <v>116</v>
      </c>
      <c r="F82" s="7">
        <v>0</v>
      </c>
      <c r="G82" s="36" t="s">
        <v>127</v>
      </c>
      <c r="H82" s="41" t="s">
        <v>119</v>
      </c>
      <c r="I82" s="7"/>
    </row>
    <row r="83" spans="1:9" ht="12.75">
      <c r="A83" s="7"/>
      <c r="E83" s="7"/>
      <c r="F83" s="7"/>
      <c r="G83" s="7"/>
      <c r="H83" s="8"/>
      <c r="I83" s="7"/>
    </row>
    <row r="84" spans="1:9" ht="12.75">
      <c r="A84" s="7"/>
      <c r="B84" t="s">
        <v>114</v>
      </c>
      <c r="D84" t="s">
        <v>115</v>
      </c>
      <c r="E84" s="39" t="s">
        <v>131</v>
      </c>
      <c r="F84" s="39"/>
      <c r="G84" s="40" t="s">
        <v>126</v>
      </c>
      <c r="H84" s="40" t="s">
        <v>126</v>
      </c>
      <c r="I84" s="7"/>
    </row>
    <row r="85" spans="1:9" ht="12.75">
      <c r="A85" s="7"/>
      <c r="E85" s="7" t="s">
        <v>133</v>
      </c>
      <c r="F85" s="7"/>
      <c r="G85" s="7" t="s">
        <v>120</v>
      </c>
      <c r="H85" s="8" t="s">
        <v>128</v>
      </c>
      <c r="I85" s="7"/>
    </row>
    <row r="86" spans="1:9" ht="12.75">
      <c r="A86" s="7"/>
      <c r="E86" s="8" t="s">
        <v>134</v>
      </c>
      <c r="F86" s="25"/>
      <c r="G86" s="7" t="s">
        <v>121</v>
      </c>
      <c r="H86" s="8" t="s">
        <v>123</v>
      </c>
      <c r="I86" s="7"/>
    </row>
    <row r="87" spans="1:9" ht="12.75">
      <c r="A87" s="7"/>
      <c r="E87" s="8" t="s">
        <v>135</v>
      </c>
      <c r="F87" s="25"/>
      <c r="G87" s="7" t="s">
        <v>122</v>
      </c>
      <c r="H87" s="8" t="s">
        <v>124</v>
      </c>
      <c r="I87" s="7"/>
    </row>
    <row r="88" spans="1:9" ht="12.75">
      <c r="A88" s="7"/>
      <c r="E88" s="8" t="s">
        <v>132</v>
      </c>
      <c r="F88" s="25"/>
      <c r="G88" s="7"/>
      <c r="H88" s="8"/>
      <c r="I88" s="7"/>
    </row>
    <row r="89" spans="1:9" ht="12.75">
      <c r="A89" s="7"/>
      <c r="E89" s="8" t="s">
        <v>136</v>
      </c>
      <c r="F89" s="25"/>
      <c r="G89" s="7"/>
      <c r="H89" s="8"/>
      <c r="I89" s="7"/>
    </row>
    <row r="90" spans="1:9" ht="12.75">
      <c r="A90" s="13"/>
      <c r="B90" s="14"/>
      <c r="C90" s="14"/>
      <c r="D90" s="14"/>
      <c r="E90" s="43">
        <v>36472</v>
      </c>
      <c r="F90" s="14"/>
      <c r="G90" s="13"/>
      <c r="H90" s="16"/>
      <c r="I90" s="7"/>
    </row>
    <row r="91" ht="12.75">
      <c r="E91" s="42" t="s">
        <v>137</v>
      </c>
    </row>
    <row r="92" ht="12.75">
      <c r="E92" s="42"/>
    </row>
    <row r="93" ht="12.75">
      <c r="E93" s="42"/>
    </row>
    <row r="94" spans="1:3" ht="12.75">
      <c r="A94" s="29" t="s">
        <v>68</v>
      </c>
      <c r="B94" s="29"/>
      <c r="C94" s="29"/>
    </row>
    <row r="96" spans="5:6" ht="12.75">
      <c r="E96" s="30" t="s">
        <v>69</v>
      </c>
      <c r="F96" s="30" t="s">
        <v>69</v>
      </c>
    </row>
    <row r="97" spans="5:6" ht="12.75">
      <c r="E97" s="30" t="s">
        <v>70</v>
      </c>
      <c r="F97" s="30" t="s">
        <v>7</v>
      </c>
    </row>
    <row r="98" spans="5:6" ht="12.75">
      <c r="E98" s="30" t="s">
        <v>71</v>
      </c>
      <c r="F98" s="30" t="s">
        <v>72</v>
      </c>
    </row>
    <row r="99" spans="5:6" ht="12.75">
      <c r="E99" s="30" t="s">
        <v>12</v>
      </c>
      <c r="F99" s="30" t="s">
        <v>73</v>
      </c>
    </row>
    <row r="100" spans="5:6" ht="12.75">
      <c r="E100" s="30" t="s">
        <v>74</v>
      </c>
      <c r="F100" s="30" t="s">
        <v>75</v>
      </c>
    </row>
    <row r="101" spans="5:6" ht="12.75">
      <c r="E101" s="30" t="s">
        <v>15</v>
      </c>
      <c r="F101" s="30" t="s">
        <v>15</v>
      </c>
    </row>
    <row r="102" spans="5:6" ht="12.75">
      <c r="E102" s="30"/>
      <c r="F102" s="30"/>
    </row>
    <row r="104" spans="2:6" ht="12.75">
      <c r="B104">
        <v>1</v>
      </c>
      <c r="D104" t="s">
        <v>76</v>
      </c>
      <c r="E104" s="19">
        <v>29349</v>
      </c>
      <c r="F104" s="19">
        <v>30259</v>
      </c>
    </row>
    <row r="105" spans="2:6" ht="12.75">
      <c r="B105">
        <v>2</v>
      </c>
      <c r="D105" t="s">
        <v>77</v>
      </c>
      <c r="E105" s="19">
        <v>0</v>
      </c>
      <c r="F105" s="19">
        <v>0</v>
      </c>
    </row>
    <row r="106" spans="2:6" ht="12.75">
      <c r="B106">
        <v>3</v>
      </c>
      <c r="D106" t="s">
        <v>78</v>
      </c>
      <c r="E106" s="19">
        <v>0</v>
      </c>
      <c r="F106" s="19">
        <v>0</v>
      </c>
    </row>
    <row r="107" spans="2:6" ht="12.75">
      <c r="B107">
        <v>4</v>
      </c>
      <c r="D107" t="s">
        <v>79</v>
      </c>
      <c r="E107" s="19">
        <v>6613</v>
      </c>
      <c r="F107" s="19">
        <v>6918</v>
      </c>
    </row>
    <row r="108" spans="5:6" ht="12.75">
      <c r="E108" s="19"/>
      <c r="F108" s="19"/>
    </row>
    <row r="109" spans="5:6" ht="12.75">
      <c r="E109" s="19"/>
      <c r="F109" s="19"/>
    </row>
    <row r="110" spans="2:6" ht="12.75">
      <c r="B110">
        <v>5</v>
      </c>
      <c r="D110" t="s">
        <v>80</v>
      </c>
      <c r="E110" s="19"/>
      <c r="F110" s="19"/>
    </row>
    <row r="111" spans="4:6" ht="12.75">
      <c r="D111" t="s">
        <v>81</v>
      </c>
      <c r="E111" s="31">
        <v>27853</v>
      </c>
      <c r="F111" s="31">
        <v>36886</v>
      </c>
    </row>
    <row r="112" spans="4:6" ht="12.75">
      <c r="D112" t="s">
        <v>82</v>
      </c>
      <c r="E112" s="18">
        <v>8979</v>
      </c>
      <c r="F112" s="18">
        <v>6321</v>
      </c>
    </row>
    <row r="113" spans="4:6" ht="12.75">
      <c r="D113" t="s">
        <v>83</v>
      </c>
      <c r="E113" s="18">
        <v>26023</v>
      </c>
      <c r="F113" s="18">
        <v>12626</v>
      </c>
    </row>
    <row r="114" spans="4:6" ht="12.75">
      <c r="D114" t="s">
        <v>84</v>
      </c>
      <c r="E114" s="18">
        <v>3852</v>
      </c>
      <c r="F114" s="18">
        <v>3526</v>
      </c>
    </row>
    <row r="115" spans="4:6" ht="12.75">
      <c r="D115" t="s">
        <v>85</v>
      </c>
      <c r="E115" s="18"/>
      <c r="F115" s="18"/>
    </row>
    <row r="116" spans="4:6" ht="12.75">
      <c r="D116" t="s">
        <v>117</v>
      </c>
      <c r="E116" s="18">
        <v>12</v>
      </c>
      <c r="F116" s="18">
        <v>49</v>
      </c>
    </row>
    <row r="117" spans="4:6" ht="12.75">
      <c r="D117" t="s">
        <v>86</v>
      </c>
      <c r="E117" s="18">
        <f>3863</f>
        <v>3863</v>
      </c>
      <c r="F117" s="18">
        <f>4056</f>
        <v>4056</v>
      </c>
    </row>
    <row r="118" spans="4:6" ht="12.75">
      <c r="D118" t="s">
        <v>87</v>
      </c>
      <c r="E118" s="18">
        <v>211468</v>
      </c>
      <c r="F118" s="18">
        <v>207299</v>
      </c>
    </row>
    <row r="119" spans="4:6" ht="12.75">
      <c r="D119" t="s">
        <v>88</v>
      </c>
      <c r="E119" s="21">
        <v>7519</v>
      </c>
      <c r="F119" s="21">
        <v>79846</v>
      </c>
    </row>
    <row r="120" spans="5:6" ht="12.75">
      <c r="E120" s="18">
        <f>SUM(E111:E119)</f>
        <v>289569</v>
      </c>
      <c r="F120" s="18">
        <f>SUM(F111:F119)</f>
        <v>350609</v>
      </c>
    </row>
    <row r="121" spans="5:6" ht="12.75">
      <c r="E121" s="32"/>
      <c r="F121" s="32"/>
    </row>
    <row r="122" spans="5:6" ht="12.75">
      <c r="E122" s="18"/>
      <c r="F122" s="18"/>
    </row>
    <row r="123" spans="2:6" ht="12.75">
      <c r="B123">
        <v>6</v>
      </c>
      <c r="D123" t="s">
        <v>89</v>
      </c>
      <c r="E123" s="18"/>
      <c r="F123" s="18"/>
    </row>
    <row r="124" spans="4:6" ht="12.75">
      <c r="D124" t="s">
        <v>90</v>
      </c>
      <c r="E124" s="18">
        <v>0</v>
      </c>
      <c r="F124" s="18">
        <v>0</v>
      </c>
    </row>
    <row r="125" spans="4:6" ht="12.75">
      <c r="D125" t="s">
        <v>91</v>
      </c>
      <c r="E125" s="18">
        <v>6373</v>
      </c>
      <c r="F125" s="18">
        <v>5139</v>
      </c>
    </row>
    <row r="126" spans="4:6" ht="12.75">
      <c r="D126" t="s">
        <v>92</v>
      </c>
      <c r="E126" s="18">
        <v>45509</v>
      </c>
      <c r="F126" s="18">
        <v>46576</v>
      </c>
    </row>
    <row r="127" spans="4:6" ht="12.75">
      <c r="D127" t="s">
        <v>93</v>
      </c>
      <c r="E127" s="18">
        <v>11447</v>
      </c>
      <c r="F127" s="18">
        <v>46446</v>
      </c>
    </row>
    <row r="128" spans="4:6" ht="12.75">
      <c r="D128" t="s">
        <v>85</v>
      </c>
      <c r="E128" s="18"/>
      <c r="F128" s="18"/>
    </row>
    <row r="129" spans="4:6" ht="12.75">
      <c r="D129" t="s">
        <v>94</v>
      </c>
      <c r="E129" s="18">
        <v>832</v>
      </c>
      <c r="F129" s="18">
        <v>839</v>
      </c>
    </row>
    <row r="130" spans="4:6" ht="12.75">
      <c r="D130" t="s">
        <v>95</v>
      </c>
      <c r="E130" s="18">
        <v>10138</v>
      </c>
      <c r="F130" s="18">
        <v>5437</v>
      </c>
    </row>
    <row r="131" spans="4:6" ht="12.75">
      <c r="D131" t="s">
        <v>96</v>
      </c>
      <c r="E131" s="18">
        <v>17754</v>
      </c>
      <c r="F131" s="18">
        <v>53262</v>
      </c>
    </row>
    <row r="132" spans="5:6" ht="13.5" thickBot="1">
      <c r="E132" s="33">
        <f>SUM(E124:E131)</f>
        <v>92053</v>
      </c>
      <c r="F132" s="33">
        <f>SUM(F124:F131)</f>
        <v>157699</v>
      </c>
    </row>
    <row r="133" spans="5:6" ht="13.5" thickTop="1">
      <c r="E133" s="26"/>
      <c r="F133" s="19"/>
    </row>
    <row r="134" spans="2:6" ht="12.75">
      <c r="B134">
        <v>7</v>
      </c>
      <c r="D134" t="s">
        <v>97</v>
      </c>
      <c r="E134" s="19">
        <f>E120-E132</f>
        <v>197516</v>
      </c>
      <c r="F134" s="19">
        <f>F120-F132</f>
        <v>192910</v>
      </c>
    </row>
    <row r="135" spans="5:6" ht="12.75">
      <c r="E135" s="22"/>
      <c r="F135" s="22"/>
    </row>
    <row r="136" spans="5:6" ht="12.75">
      <c r="E136" s="19"/>
      <c r="F136" s="19"/>
    </row>
    <row r="137" spans="5:6" ht="12.75">
      <c r="E137" s="19">
        <f>E104+E107+E134</f>
        <v>233478</v>
      </c>
      <c r="F137" s="19">
        <f>F104+F107+F134</f>
        <v>230087</v>
      </c>
    </row>
    <row r="138" spans="5:6" ht="12.75">
      <c r="E138" s="22"/>
      <c r="F138" s="22"/>
    </row>
    <row r="139" spans="5:6" ht="12.75">
      <c r="E139" s="26"/>
      <c r="F139" s="26"/>
    </row>
    <row r="140" spans="2:6" ht="12.75">
      <c r="B140">
        <v>8</v>
      </c>
      <c r="D140" t="s">
        <v>98</v>
      </c>
      <c r="E140" s="19"/>
      <c r="F140" s="19"/>
    </row>
    <row r="141" spans="4:6" ht="12.75">
      <c r="D141" t="s">
        <v>99</v>
      </c>
      <c r="E141" s="19">
        <v>98632</v>
      </c>
      <c r="F141" s="19">
        <v>98632</v>
      </c>
    </row>
    <row r="142" spans="4:6" ht="12.75">
      <c r="D142" t="s">
        <v>100</v>
      </c>
      <c r="E142" s="19"/>
      <c r="F142" s="19"/>
    </row>
    <row r="143" spans="4:6" ht="12.75">
      <c r="D143" t="s">
        <v>101</v>
      </c>
      <c r="E143" s="19">
        <v>66568</v>
      </c>
      <c r="F143" s="19">
        <v>66568</v>
      </c>
    </row>
    <row r="144" spans="4:6" ht="12.75">
      <c r="D144" t="s">
        <v>102</v>
      </c>
      <c r="E144" s="19">
        <v>0</v>
      </c>
      <c r="F144" s="19">
        <v>0</v>
      </c>
    </row>
    <row r="145" spans="4:6" ht="12.75">
      <c r="D145" t="s">
        <v>103</v>
      </c>
      <c r="E145" s="19">
        <v>1365</v>
      </c>
      <c r="F145" s="19">
        <v>1365</v>
      </c>
    </row>
    <row r="146" spans="4:6" ht="12.75">
      <c r="D146" t="s">
        <v>104</v>
      </c>
      <c r="E146" s="19">
        <v>0</v>
      </c>
      <c r="F146" s="19">
        <v>0</v>
      </c>
    </row>
    <row r="147" spans="4:6" ht="12.75">
      <c r="D147" t="s">
        <v>105</v>
      </c>
      <c r="E147" s="19">
        <v>66920</v>
      </c>
      <c r="F147" s="19">
        <v>61557</v>
      </c>
    </row>
    <row r="148" spans="4:6" ht="12.75">
      <c r="D148" t="s">
        <v>106</v>
      </c>
      <c r="E148" s="37">
        <v>-7</v>
      </c>
      <c r="F148" s="19">
        <v>1965</v>
      </c>
    </row>
    <row r="149" spans="5:6" ht="12.75">
      <c r="E149" s="19"/>
      <c r="F149" s="19"/>
    </row>
    <row r="150" spans="5:6" ht="12.75">
      <c r="E150" s="34">
        <f>SUM(E141:E148)</f>
        <v>233478</v>
      </c>
      <c r="F150" s="34">
        <f>SUM(F141:F148)</f>
        <v>230087</v>
      </c>
    </row>
    <row r="151" spans="5:6" ht="12.75">
      <c r="E151" s="22"/>
      <c r="F151" s="22"/>
    </row>
    <row r="152" spans="5:6" ht="12.75">
      <c r="E152" s="19"/>
      <c r="F152" s="19"/>
    </row>
    <row r="153" spans="2:6" ht="12.75">
      <c r="B153">
        <v>9</v>
      </c>
      <c r="D153" t="s">
        <v>107</v>
      </c>
      <c r="E153" s="19">
        <v>0</v>
      </c>
      <c r="F153" s="19">
        <v>0</v>
      </c>
    </row>
    <row r="154" spans="2:6" ht="12.75">
      <c r="B154">
        <v>10</v>
      </c>
      <c r="D154" t="s">
        <v>108</v>
      </c>
      <c r="E154" s="19">
        <v>0</v>
      </c>
      <c r="F154" s="19">
        <v>0</v>
      </c>
    </row>
    <row r="155" spans="2:6" ht="12.75">
      <c r="B155">
        <v>11</v>
      </c>
      <c r="D155" t="s">
        <v>109</v>
      </c>
      <c r="E155" s="19">
        <v>0</v>
      </c>
      <c r="F155" s="19">
        <v>0</v>
      </c>
    </row>
    <row r="156" spans="5:6" ht="12.75">
      <c r="E156" s="19"/>
      <c r="F156" s="19"/>
    </row>
    <row r="157" spans="5:6" ht="12.75">
      <c r="E157" s="19"/>
      <c r="F157" s="19"/>
    </row>
    <row r="158" spans="2:6" ht="12.75">
      <c r="B158">
        <v>12</v>
      </c>
      <c r="D158" t="s">
        <v>110</v>
      </c>
      <c r="E158" s="35">
        <v>2.3</v>
      </c>
      <c r="F158" s="35">
        <v>2.26</v>
      </c>
    </row>
  </sheetData>
  <printOptions/>
  <pageMargins left="0.75" right="0.75" top="0.5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 &amp; C Services Sdn Bhd</cp:lastModifiedBy>
  <cp:lastPrinted>1999-10-12T06:32:05Z</cp:lastPrinted>
  <dcterms:created xsi:type="dcterms:W3CDTF">1999-10-05T04:10:31Z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