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95" windowHeight="4035" activeTab="2"/>
  </bookViews>
  <sheets>
    <sheet name="PnL" sheetId="1" r:id="rId1"/>
    <sheet name="B_S" sheetId="2" r:id="rId2"/>
    <sheet name="notes" sheetId="3" r:id="rId3"/>
  </sheets>
  <definedNames>
    <definedName name="_xlnm.Print_Area" localSheetId="1">'B_S'!$A$1:$G$70</definedName>
    <definedName name="_xlnm.Print_Area" localSheetId="2">'notes'!$A$80:$L$121</definedName>
    <definedName name="_xlnm.Print_Area" localSheetId="0">'PnL'!$A$1:$J$76</definedName>
  </definedNames>
  <calcPr fullCalcOnLoad="1"/>
</workbook>
</file>

<file path=xl/sharedStrings.xml><?xml version="1.0" encoding="utf-8"?>
<sst xmlns="http://schemas.openxmlformats.org/spreadsheetml/2006/main" count="261" uniqueCount="188">
  <si>
    <t>INDIVIDUAL QUARTER</t>
  </si>
  <si>
    <t>CUMMULATIVE QUARTER</t>
  </si>
  <si>
    <t>CURRENT</t>
  </si>
  <si>
    <t>PRECEDING YEAR</t>
  </si>
  <si>
    <t>YEAR</t>
  </si>
  <si>
    <t>CORRESPONDING</t>
  </si>
  <si>
    <t>QUARTER</t>
  </si>
  <si>
    <t>RM ' 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</si>
  <si>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</si>
  <si>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</si>
  <si>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</si>
  <si>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</si>
  <si>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</si>
  <si>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</si>
  <si>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</si>
  <si>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</si>
  <si>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minority interests and extraordinary items</t>
  </si>
  <si>
    <t>Interest on borrowings</t>
  </si>
  <si>
    <t>(d)</t>
  </si>
  <si>
    <t>Exceptional items</t>
  </si>
  <si>
    <t>(e)</t>
  </si>
  <si>
    <t>(f)</t>
  </si>
  <si>
    <t>(g)</t>
  </si>
  <si>
    <t>Operating profit/(loss) before taxation,</t>
  </si>
  <si>
    <t>(h)</t>
  </si>
  <si>
    <t>Taxation</t>
  </si>
  <si>
    <t>(i)</t>
  </si>
  <si>
    <t>Operating profit/(loss) after taxation</t>
  </si>
  <si>
    <t>before deducting minority interests</t>
  </si>
  <si>
    <t>(ii)</t>
  </si>
  <si>
    <t>Less minority interest</t>
  </si>
  <si>
    <t>(j)</t>
  </si>
  <si>
    <t>attributable to members of the Company</t>
  </si>
  <si>
    <t>(k)</t>
  </si>
  <si>
    <t>Extraordinary items</t>
  </si>
  <si>
    <t>(iii)</t>
  </si>
  <si>
    <t>(l)</t>
  </si>
  <si>
    <t>Operating profit/(loss) after taxation and</t>
  </si>
  <si>
    <t>3</t>
  </si>
  <si>
    <t>CONSOLIDATED BALANCE SHEET</t>
  </si>
  <si>
    <t>AS AT</t>
  </si>
  <si>
    <t>PRECEDING</t>
  </si>
  <si>
    <t>END OF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</si>
  <si>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</si>
  <si>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</si>
  <si>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</si>
  <si>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</si>
  <si>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</si>
  <si>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</si>
  <si>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</si>
  <si>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</si>
  <si>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</si>
  <si>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</t>
  </si>
  <si>
    <t>Cash</t>
  </si>
  <si>
    <t>Other debtors</t>
  </si>
  <si>
    <t>Development Properties</t>
  </si>
  <si>
    <t>Contract-in-progress</t>
  </si>
  <si>
    <t>Current Liabilities</t>
  </si>
  <si>
    <t>Short Term Borrowings</t>
  </si>
  <si>
    <t>Trade Creditors</t>
  </si>
  <si>
    <t>Other Creditors</t>
  </si>
  <si>
    <t>Provision for Taxation</t>
  </si>
  <si>
    <t>Proposed dividends</t>
  </si>
  <si>
    <t>Shareholders' Funds</t>
  </si>
  <si>
    <t>Share Capital</t>
  </si>
  <si>
    <t>Reserves</t>
  </si>
  <si>
    <t>Share Premium</t>
  </si>
  <si>
    <t>Retained Profit</t>
  </si>
  <si>
    <t>Others</t>
  </si>
  <si>
    <t>Minority Interests</t>
  </si>
  <si>
    <t>Long Term Borrowings</t>
  </si>
  <si>
    <t>Other Long Term Liabilities</t>
  </si>
  <si>
    <t>Land and Development Expenditure</t>
  </si>
  <si>
    <t>Other Investment</t>
  </si>
  <si>
    <t>a</t>
  </si>
  <si>
    <t>Revolving credit</t>
  </si>
  <si>
    <t>Term loan</t>
  </si>
  <si>
    <t>b</t>
  </si>
  <si>
    <t>c</t>
  </si>
  <si>
    <t>There is no material litigation as at the date of issue of the quarterly report.</t>
  </si>
  <si>
    <t>Investment holding</t>
  </si>
  <si>
    <t>Property development</t>
  </si>
  <si>
    <t>Construction</t>
  </si>
  <si>
    <t>Golf resort operation</t>
  </si>
  <si>
    <t>Consolidation adjustments</t>
  </si>
  <si>
    <t>Profit/(Loss)</t>
  </si>
  <si>
    <t>Before Taxation</t>
  </si>
  <si>
    <t>Total Assets</t>
  </si>
  <si>
    <t>Employed</t>
  </si>
  <si>
    <t>Secured</t>
  </si>
  <si>
    <t>Unsecured</t>
  </si>
  <si>
    <t>Short term</t>
  </si>
  <si>
    <t>Long term</t>
  </si>
  <si>
    <t>The same accounting policies and methods of computation are followed in the quarterly</t>
  </si>
  <si>
    <t>financial statements as compared with the most recent annual financial statement.</t>
  </si>
  <si>
    <t>The Group's operations were not subject to any seasonal or cyclical changes.</t>
  </si>
  <si>
    <t>extraordinary items attributable to</t>
  </si>
  <si>
    <t>members of the Company</t>
  </si>
  <si>
    <t>Extraordinary items attributable to</t>
  </si>
  <si>
    <t>Operating profit/(loss) after interest on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</si>
  <si>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</si>
  <si>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</si>
  <si>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</si>
  <si>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</si>
  <si>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exceptional items but before income tax,</t>
  </si>
  <si>
    <r>
      <t xml:space="preserve">BINA DARULAMAN BERHAD </t>
    </r>
    <r>
      <rPr>
        <b/>
        <sz val="10"/>
        <rFont val="Gill Sans"/>
        <family val="2"/>
      </rPr>
      <t>(332945-X)</t>
    </r>
  </si>
  <si>
    <t>CONSOLIDATED INCOME STATEMENT</t>
  </si>
  <si>
    <t>Earning per share based on 2 (j) above after</t>
  </si>
  <si>
    <t>deducting any provision for preference</t>
  </si>
  <si>
    <t>dividends, if any:-</t>
  </si>
  <si>
    <t>NA</t>
  </si>
  <si>
    <t>Accounting Policies</t>
  </si>
  <si>
    <t>Exceptional Items</t>
  </si>
  <si>
    <t>Extraordinary Items</t>
  </si>
  <si>
    <t>Pre-acquisition Profits / (Loss)</t>
  </si>
  <si>
    <t>Sale of Investments and/or Properties</t>
  </si>
  <si>
    <t>Purchase or Disposal of Quoted Securities</t>
  </si>
  <si>
    <t>Changes in the Composition of the Group</t>
  </si>
  <si>
    <t>Status of Corporate Proposals</t>
  </si>
  <si>
    <t>Seasonal or Cyclical of Factors</t>
  </si>
  <si>
    <t>Shares and Securities</t>
  </si>
  <si>
    <t>Group Borrowings</t>
  </si>
  <si>
    <t>Contingent Liabilities</t>
  </si>
  <si>
    <t>Off Balance Sheet Financial Instruments</t>
  </si>
  <si>
    <t>Segmental Information</t>
  </si>
  <si>
    <t>Review of Results</t>
  </si>
  <si>
    <t>Dividends</t>
  </si>
  <si>
    <t>All the Group borrowings are in Ringgit Malaysia (RM).</t>
  </si>
  <si>
    <t>Not applicable as there is no preceding quarter reports.</t>
  </si>
  <si>
    <r>
      <t xml:space="preserve">BINA DARULAMAN BERHAD </t>
    </r>
    <r>
      <rPr>
        <sz val="10"/>
        <rFont val="Gill Sans"/>
        <family val="2"/>
      </rPr>
      <t>(332945-X)</t>
    </r>
  </si>
  <si>
    <t>long term investments, restructuring and discontinuing operations except as disclosed above.</t>
  </si>
  <si>
    <t>Material Changes in the Quarterly Results Compared to The Results of the</t>
  </si>
  <si>
    <t>Preceding Quarter</t>
  </si>
  <si>
    <t>Due from related corporations</t>
  </si>
  <si>
    <t>Due to related corporations</t>
  </si>
  <si>
    <t>Due to ultimate holding corporation</t>
  </si>
  <si>
    <t>Hire purchase creditors</t>
  </si>
  <si>
    <t>Defferred taxation</t>
  </si>
  <si>
    <t>Interest in Joint Venture</t>
  </si>
  <si>
    <t>Bank overdraft</t>
  </si>
  <si>
    <t>Material Litigation</t>
  </si>
  <si>
    <t>Share in  the results of associated companies</t>
  </si>
  <si>
    <t>Depreciation and amortisation</t>
  </si>
  <si>
    <t>Fully diluted</t>
  </si>
  <si>
    <t>Net Current Assets</t>
  </si>
  <si>
    <t>There is no financial instruments with off balance sheet risk for the quarter ended</t>
  </si>
  <si>
    <t>not been audited.</t>
  </si>
  <si>
    <t>There is no change in the composition of the Company and Group for the quarter ended</t>
  </si>
  <si>
    <t>QUARTERLY REPORT</t>
  </si>
  <si>
    <t>Net tangible assets per share (sen)</t>
  </si>
  <si>
    <t xml:space="preserve">There is no purchase or disposal of quoted securities for the quarter ended </t>
  </si>
  <si>
    <t>Explanatory Notes (applicable to the Final Quarter)</t>
  </si>
  <si>
    <t>Reserve on consolidation</t>
  </si>
  <si>
    <t>There is no profits on sale of investments or properties for the quarter ended</t>
  </si>
  <si>
    <t>Quarry &amp; road paving work</t>
  </si>
  <si>
    <t>31/3/99</t>
  </si>
  <si>
    <t xml:space="preserve">Basic (based on 50,922,713 </t>
  </si>
  <si>
    <t>ordinary shares) (sen)</t>
  </si>
  <si>
    <t>Progress billings</t>
  </si>
  <si>
    <t>ended 31 March, 2000.</t>
  </si>
  <si>
    <t>Notes to the unaudited quarterly report on consolidated results for the quarter</t>
  </si>
  <si>
    <t>There is no exceptional item for the quarter ended 31 March, 2000.</t>
  </si>
  <si>
    <t>There is no extraordinary item for the quarter ended 31 March, 2000.</t>
  </si>
  <si>
    <t>There is no pre-acquisition profits or loses for the quarter ended 31 March, 2000.</t>
  </si>
  <si>
    <t>31 March, 2000.</t>
  </si>
  <si>
    <t>31 March, 2000 including business combination, acquisition or disposal of subsidiaries and</t>
  </si>
  <si>
    <t>There is no pending corporate proposal for the quarter ended 31 March, 2000.</t>
  </si>
  <si>
    <t>No new shares issued during the quarter ended 31 March, 2000.</t>
  </si>
  <si>
    <t>Represent provision for the quarter.</t>
  </si>
  <si>
    <t>31/3/2000</t>
  </si>
  <si>
    <t>There is no contingent liabilities for the quarter ended 31 March, 2000.</t>
  </si>
  <si>
    <t>Quarterly report on consolidated results for the Quarter ended 31 March, 2000. The figures have</t>
  </si>
  <si>
    <t xml:space="preserve"> (1999 : NA )</t>
  </si>
  <si>
    <t xml:space="preserve">than 70% to the Group profit. </t>
  </si>
  <si>
    <t>million on the back of Group turnover of RM 21.1 million.</t>
  </si>
  <si>
    <t>For the first quarter ending 31 March, 2000 , the Group registered a pre-tax profit of RM3.0</t>
  </si>
  <si>
    <t>Prospects (full year ending 31 December, 2000 )</t>
  </si>
  <si>
    <t>The main contributor to the Group was from the quarry activities which contributed more</t>
  </si>
  <si>
    <t>The quarry activities are expected to continue its good financial performance. Meanwhile ,</t>
  </si>
  <si>
    <t>prospects for the property developments of the Group remain good in line with the national</t>
  </si>
  <si>
    <t>31/03/2000</t>
  </si>
  <si>
    <t>31/12/1999</t>
  </si>
  <si>
    <t>good response from the public. Barring any unforeseen circumstances, the Board expects the</t>
  </si>
  <si>
    <t>Group to perform better for the full year ended 31 December, 2000.</t>
  </si>
  <si>
    <t>No dividend has been declared during the quarter.</t>
  </si>
  <si>
    <t>Not applicable since the company has no commitment to the profit forecast or profit</t>
  </si>
  <si>
    <t>guarantee.</t>
  </si>
  <si>
    <t>economic recovery. The recently launched medium cost housing project has received 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</si>
</sst>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10">
    <font>
      <sz val="12"/>
      <name val="Gill Sans"/>
      <family val="0"/>
    </font>
    <font>
      <sz val="10"/>
      <name val="Arial"/>
      <family val="0"/>
    </font>
    <font>
      <b/>
      <sz val="14"/>
      <name val="Gill Sans"/>
      <family val="0"/>
    </font>
    <font>
      <sz val="10"/>
      <name val="Gill Sans"/>
      <family val="0"/>
    </font>
    <font>
      <u val="single"/>
      <sz val="10"/>
      <name val="Gill Sans"/>
      <family val="2"/>
    </font>
    <font>
      <b/>
      <sz val="10"/>
      <name val="Gill Sans"/>
      <family val="2"/>
    </font>
    <font>
      <b/>
      <sz val="12"/>
      <name val="Gill Sans"/>
      <family val="2"/>
    </font>
    <font>
      <b/>
      <sz val="10"/>
      <name val="Arial"/>
      <family val="2"/>
    </font>
    <font>
      <sz val="14"/>
      <name val="Gill Sans"/>
      <family val="2"/>
    </font>
    <font>
      <b/>
      <u val="single"/>
      <sz val="14"/>
      <name val="Gill Sans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37" fontId="0" fillId="0" borderId="3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39" fontId="0" fillId="0" borderId="3" xfId="0" applyNumberFormat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Continuous"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3" fillId="0" borderId="6" xfId="15" applyNumberFormat="1" applyFont="1" applyBorder="1" applyAlignment="1">
      <alignment/>
    </xf>
    <xf numFmtId="165" fontId="3" fillId="0" borderId="7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9" fontId="0" fillId="0" borderId="3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0" fillId="0" borderId="8" xfId="0" applyNumberFormat="1" applyBorder="1" applyAlignment="1" applyProtection="1">
      <alignment horizontal="center"/>
      <protection/>
    </xf>
    <xf numFmtId="37" fontId="0" fillId="0" borderId="5" xfId="0" applyNumberForma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15" applyNumberFormat="1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6" xfId="15" applyNumberFormat="1" applyFont="1" applyBorder="1" applyAlignment="1">
      <alignment horizontal="center"/>
    </xf>
    <xf numFmtId="37" fontId="0" fillId="0" borderId="3" xfId="0" applyNumberFormat="1" applyBorder="1" applyAlignment="1" applyProtection="1">
      <alignment/>
      <protection/>
    </xf>
    <xf numFmtId="0" fontId="0" fillId="0" borderId="3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9" fontId="0" fillId="0" borderId="3" xfId="0" applyNumberForma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0" fontId="1" fillId="0" borderId="0" xfId="0" applyFont="1" applyAlignment="1">
      <alignment horizontal="justify" vertical="top" wrapText="1"/>
    </xf>
    <xf numFmtId="39" fontId="0" fillId="0" borderId="3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85"/>
  <sheetViews>
    <sheetView defaultGridColor="0" zoomScale="87" zoomScaleNormal="87" colorId="22" workbookViewId="0" topLeftCell="B1">
      <selection activeCell="B3" sqref="B3:J3"/>
    </sheetView>
  </sheetViews>
  <sheetFormatPr defaultColWidth="9.59765625" defaultRowHeight="15"/>
  <cols>
    <col min="1" max="3" width="3.59765625" style="0" customWidth="1"/>
    <col min="4" max="4" width="10.59765625" style="0" customWidth="1"/>
    <col min="5" max="5" width="24.3984375" style="0" customWidth="1"/>
    <col min="6" max="6" width="6.3984375" style="0" customWidth="1"/>
    <col min="7" max="7" width="10.59765625" style="0" customWidth="1"/>
    <col min="8" max="8" width="15.19921875" style="0" customWidth="1"/>
    <col min="9" max="9" width="9.59765625" style="0" customWidth="1"/>
    <col min="10" max="10" width="15.59765625" style="0" customWidth="1"/>
  </cols>
  <sheetData>
    <row r="1" ht="15.75">
      <c r="J1" s="37"/>
    </row>
    <row r="2" ht="15.75">
      <c r="J2" s="37"/>
    </row>
    <row r="3" spans="2:10" ht="18">
      <c r="B3" s="56" t="s">
        <v>105</v>
      </c>
      <c r="C3" s="56"/>
      <c r="D3" s="56"/>
      <c r="E3" s="56"/>
      <c r="F3" s="56"/>
      <c r="G3" s="56"/>
      <c r="H3" s="56"/>
      <c r="I3" s="56"/>
      <c r="J3" s="56"/>
    </row>
    <row r="4" spans="2:10" ht="18">
      <c r="B4" s="34"/>
      <c r="C4" s="34"/>
      <c r="D4" s="34"/>
      <c r="E4" s="34"/>
      <c r="F4" s="34"/>
      <c r="G4" s="34"/>
      <c r="H4" s="34"/>
      <c r="I4" s="34"/>
      <c r="J4" s="34"/>
    </row>
    <row r="5" spans="2:10" ht="18">
      <c r="B5" s="36" t="s">
        <v>148</v>
      </c>
      <c r="C5" s="34"/>
      <c r="D5" s="34"/>
      <c r="E5" s="34"/>
      <c r="F5" s="34"/>
      <c r="G5" s="34"/>
      <c r="H5" s="34"/>
      <c r="I5" s="34"/>
      <c r="J5" s="34"/>
    </row>
    <row r="6" spans="2:10" ht="18">
      <c r="B6" s="34"/>
      <c r="C6" s="34"/>
      <c r="D6" s="34"/>
      <c r="E6" s="34"/>
      <c r="F6" s="34"/>
      <c r="G6" s="34"/>
      <c r="H6" s="34"/>
      <c r="I6" s="34"/>
      <c r="J6" s="34"/>
    </row>
    <row r="7" spans="2:10" ht="18">
      <c r="B7" s="35" t="s">
        <v>171</v>
      </c>
      <c r="C7" s="34"/>
      <c r="D7" s="34"/>
      <c r="E7" s="34"/>
      <c r="F7" s="34"/>
      <c r="G7" s="34"/>
      <c r="H7" s="34"/>
      <c r="I7" s="34"/>
      <c r="J7" s="34"/>
    </row>
    <row r="8" spans="2:10" ht="18">
      <c r="B8" s="35" t="s">
        <v>146</v>
      </c>
      <c r="C8" s="34"/>
      <c r="D8" s="34"/>
      <c r="E8" s="34"/>
      <c r="F8" s="34"/>
      <c r="G8" s="34"/>
      <c r="H8" s="34"/>
      <c r="I8" s="34"/>
      <c r="J8" s="34"/>
    </row>
    <row r="9" ht="18">
      <c r="B9" s="1"/>
    </row>
    <row r="10" ht="15.75">
      <c r="B10" s="24" t="s">
        <v>106</v>
      </c>
    </row>
    <row r="11" spans="7:10" ht="15.75">
      <c r="G11" s="2" t="s">
        <v>0</v>
      </c>
      <c r="H11" s="3"/>
      <c r="I11" s="2" t="s">
        <v>1</v>
      </c>
      <c r="J11" s="3"/>
    </row>
    <row r="12" spans="7:10" ht="15.75">
      <c r="G12" s="4" t="s">
        <v>2</v>
      </c>
      <c r="H12" s="4" t="s">
        <v>3</v>
      </c>
      <c r="I12" s="4" t="s">
        <v>2</v>
      </c>
      <c r="J12" s="4" t="s">
        <v>3</v>
      </c>
    </row>
    <row r="13" spans="7:10" ht="15.75">
      <c r="G13" s="4" t="s">
        <v>4</v>
      </c>
      <c r="H13" s="4" t="s">
        <v>5</v>
      </c>
      <c r="I13" s="4" t="s">
        <v>4</v>
      </c>
      <c r="J13" s="4"/>
    </row>
    <row r="14" spans="7:10" ht="15.75">
      <c r="G14" s="4" t="s">
        <v>6</v>
      </c>
      <c r="H14" s="4" t="s">
        <v>6</v>
      </c>
      <c r="I14" s="4"/>
      <c r="J14" s="4"/>
    </row>
    <row r="15" spans="7:10" ht="15.75">
      <c r="G15" s="4" t="s">
        <v>169</v>
      </c>
      <c r="H15" s="4" t="s">
        <v>155</v>
      </c>
      <c r="I15" s="4" t="str">
        <f>+G15</f>
        <v>31/3/2000</v>
      </c>
      <c r="J15" s="4" t="str">
        <f>+H15</f>
        <v>31/3/99</v>
      </c>
    </row>
    <row r="16" spans="7:10" ht="15.75">
      <c r="G16" s="5" t="s">
        <v>7</v>
      </c>
      <c r="H16" s="5" t="s">
        <v>7</v>
      </c>
      <c r="I16" s="5" t="s">
        <v>7</v>
      </c>
      <c r="J16" s="5" t="s">
        <v>7</v>
      </c>
    </row>
    <row r="17" spans="7:10" ht="15.75">
      <c r="G17" s="8"/>
      <c r="H17" s="8"/>
      <c r="I17" s="8"/>
      <c r="J17" s="8"/>
    </row>
    <row r="18" spans="1:10" ht="16.5" thickBot="1">
      <c r="A18" t="s">
        <v>8</v>
      </c>
      <c r="B18" t="s">
        <v>9</v>
      </c>
      <c r="C18" t="s">
        <v>10</v>
      </c>
      <c r="G18" s="26">
        <v>21170</v>
      </c>
      <c r="H18" s="32" t="s">
        <v>110</v>
      </c>
      <c r="I18" s="26">
        <v>21170</v>
      </c>
      <c r="J18" s="32" t="s">
        <v>110</v>
      </c>
    </row>
    <row r="19" spans="7:10" ht="16.5" thickTop="1">
      <c r="G19" s="8"/>
      <c r="H19" s="8"/>
      <c r="I19" s="8"/>
      <c r="J19" s="8"/>
    </row>
    <row r="20" spans="2:10" ht="16.5" thickBot="1">
      <c r="B20" t="s">
        <v>11</v>
      </c>
      <c r="C20" t="s">
        <v>12</v>
      </c>
      <c r="G20" s="26">
        <v>0</v>
      </c>
      <c r="H20" s="32" t="s">
        <v>110</v>
      </c>
      <c r="I20" s="26">
        <v>0</v>
      </c>
      <c r="J20" s="32" t="s">
        <v>110</v>
      </c>
    </row>
    <row r="21" spans="7:10" ht="16.5" thickTop="1">
      <c r="G21" s="8"/>
      <c r="H21" s="8"/>
      <c r="I21" s="8"/>
      <c r="J21" s="8"/>
    </row>
    <row r="22" spans="2:10" ht="16.5" thickBot="1">
      <c r="B22" t="s">
        <v>13</v>
      </c>
      <c r="C22" t="s">
        <v>14</v>
      </c>
      <c r="G22" s="26">
        <v>406</v>
      </c>
      <c r="H22" s="32" t="s">
        <v>110</v>
      </c>
      <c r="I22" s="26">
        <v>406</v>
      </c>
      <c r="J22" s="32" t="s">
        <v>110</v>
      </c>
    </row>
    <row r="23" spans="7:10" ht="16.5" thickTop="1">
      <c r="G23" s="8"/>
      <c r="H23" s="8"/>
      <c r="I23" s="8"/>
      <c r="J23" s="8"/>
    </row>
    <row r="24" spans="1:10" ht="15.75">
      <c r="A24" t="s">
        <v>15</v>
      </c>
      <c r="B24" t="s">
        <v>9</v>
      </c>
      <c r="C24" t="s">
        <v>100</v>
      </c>
      <c r="G24" s="8"/>
      <c r="H24" s="8"/>
      <c r="I24" s="8"/>
      <c r="J24" s="8"/>
    </row>
    <row r="25" spans="3:10" ht="15.75">
      <c r="C25" t="s">
        <v>101</v>
      </c>
      <c r="G25" s="8"/>
      <c r="H25" s="8"/>
      <c r="I25" s="8"/>
      <c r="J25" s="8"/>
    </row>
    <row r="26" spans="3:10" ht="15.75">
      <c r="C26" t="s">
        <v>102</v>
      </c>
      <c r="G26" s="8"/>
      <c r="H26" s="8"/>
      <c r="I26" s="8"/>
      <c r="J26" s="8"/>
    </row>
    <row r="27" spans="3:10" ht="15.75">
      <c r="C27" t="s">
        <v>103</v>
      </c>
      <c r="G27" s="41">
        <v>4119</v>
      </c>
      <c r="H27" s="7" t="s">
        <v>110</v>
      </c>
      <c r="I27" s="7">
        <v>4119</v>
      </c>
      <c r="J27" s="7" t="s">
        <v>110</v>
      </c>
    </row>
    <row r="28" spans="7:10" ht="15.75">
      <c r="G28" s="42"/>
      <c r="H28" s="8"/>
      <c r="I28" s="8"/>
      <c r="J28" s="8"/>
    </row>
    <row r="29" spans="2:10" ht="15.75">
      <c r="B29" t="s">
        <v>11</v>
      </c>
      <c r="C29" t="s">
        <v>17</v>
      </c>
      <c r="G29" s="41">
        <v>521</v>
      </c>
      <c r="H29" s="7" t="s">
        <v>110</v>
      </c>
      <c r="I29" s="7">
        <v>521</v>
      </c>
      <c r="J29" s="7" t="s">
        <v>110</v>
      </c>
    </row>
    <row r="30" spans="7:10" ht="15.75">
      <c r="G30" s="42"/>
      <c r="H30" s="8"/>
      <c r="I30" s="8"/>
      <c r="J30" s="8"/>
    </row>
    <row r="31" spans="2:10" ht="15.75">
      <c r="B31" t="s">
        <v>13</v>
      </c>
      <c r="C31" t="s">
        <v>142</v>
      </c>
      <c r="G31" s="41">
        <v>587</v>
      </c>
      <c r="H31" s="7" t="s">
        <v>110</v>
      </c>
      <c r="I31" s="7">
        <v>587</v>
      </c>
      <c r="J31" s="7" t="s">
        <v>110</v>
      </c>
    </row>
    <row r="32" spans="7:10" ht="15.75">
      <c r="G32" s="42"/>
      <c r="H32" s="8"/>
      <c r="I32" s="8"/>
      <c r="J32" s="8"/>
    </row>
    <row r="33" spans="2:10" ht="15.75">
      <c r="B33" t="s">
        <v>18</v>
      </c>
      <c r="C33" t="s">
        <v>19</v>
      </c>
      <c r="G33" s="43">
        <v>0</v>
      </c>
      <c r="H33" s="33" t="s">
        <v>110</v>
      </c>
      <c r="I33" s="25">
        <v>0</v>
      </c>
      <c r="J33" s="33" t="s">
        <v>110</v>
      </c>
    </row>
    <row r="34" spans="7:10" ht="15.75">
      <c r="G34" s="42"/>
      <c r="H34" s="8"/>
      <c r="I34" s="8"/>
      <c r="J34" s="8"/>
    </row>
    <row r="35" spans="2:10" ht="15.75">
      <c r="B35" t="s">
        <v>20</v>
      </c>
      <c r="C35" t="s">
        <v>99</v>
      </c>
      <c r="G35" s="42"/>
      <c r="H35" s="8"/>
      <c r="I35" s="8"/>
      <c r="J35" s="8"/>
    </row>
    <row r="36" spans="3:10" ht="15.75">
      <c r="C36" t="s">
        <v>101</v>
      </c>
      <c r="G36" s="42"/>
      <c r="H36" s="8"/>
      <c r="I36" s="8"/>
      <c r="J36" s="8"/>
    </row>
    <row r="37" spans="3:10" ht="15.75">
      <c r="C37" t="s">
        <v>104</v>
      </c>
      <c r="G37" s="42"/>
      <c r="H37" s="8"/>
      <c r="I37" s="8"/>
      <c r="J37" s="8"/>
    </row>
    <row r="38" spans="3:10" ht="15.75">
      <c r="C38" t="s">
        <v>16</v>
      </c>
      <c r="G38" s="41">
        <v>3011</v>
      </c>
      <c r="H38" s="7" t="s">
        <v>110</v>
      </c>
      <c r="I38" s="7">
        <v>3011</v>
      </c>
      <c r="J38" s="7" t="s">
        <v>110</v>
      </c>
    </row>
    <row r="39" spans="7:10" ht="15.75">
      <c r="G39" s="42"/>
      <c r="H39" s="8"/>
      <c r="I39" s="8"/>
      <c r="J39" s="8"/>
    </row>
    <row r="40" spans="2:10" ht="15.75">
      <c r="B40" t="s">
        <v>21</v>
      </c>
      <c r="C40" t="s">
        <v>141</v>
      </c>
      <c r="G40" s="43"/>
      <c r="H40" s="33"/>
      <c r="I40" s="25"/>
      <c r="J40" s="33"/>
    </row>
    <row r="41" spans="7:10" ht="15.75">
      <c r="G41" s="42"/>
      <c r="H41" s="8"/>
      <c r="I41" s="8"/>
      <c r="J41" s="8"/>
    </row>
    <row r="42" spans="2:10" ht="15.75">
      <c r="B42" t="s">
        <v>22</v>
      </c>
      <c r="C42" t="s">
        <v>23</v>
      </c>
      <c r="G42" s="42"/>
      <c r="H42" s="8"/>
      <c r="I42" s="8"/>
      <c r="J42" s="8"/>
    </row>
    <row r="43" spans="3:10" ht="15.75">
      <c r="C43" t="s">
        <v>16</v>
      </c>
      <c r="G43" s="41">
        <v>3011</v>
      </c>
      <c r="H43" s="7" t="s">
        <v>110</v>
      </c>
      <c r="I43" s="7">
        <v>3011</v>
      </c>
      <c r="J43" s="7" t="s">
        <v>110</v>
      </c>
    </row>
    <row r="44" spans="7:10" ht="9.75" customHeight="1">
      <c r="G44" s="42"/>
      <c r="H44" s="8"/>
      <c r="I44" s="8"/>
      <c r="J44" s="8"/>
    </row>
    <row r="45" spans="2:10" ht="15.75">
      <c r="B45" t="s">
        <v>24</v>
      </c>
      <c r="C45" t="s">
        <v>25</v>
      </c>
      <c r="G45" s="43">
        <v>-669</v>
      </c>
      <c r="H45" s="33" t="s">
        <v>110</v>
      </c>
      <c r="I45" s="25">
        <v>-669</v>
      </c>
      <c r="J45" s="33" t="s">
        <v>110</v>
      </c>
    </row>
    <row r="46" spans="7:10" ht="15.75">
      <c r="G46" s="42"/>
      <c r="H46" s="8"/>
      <c r="I46" s="8"/>
      <c r="J46" s="8"/>
    </row>
    <row r="47" spans="2:10" ht="15.75">
      <c r="B47" t="s">
        <v>26</v>
      </c>
      <c r="C47" t="s">
        <v>26</v>
      </c>
      <c r="D47" t="s">
        <v>27</v>
      </c>
      <c r="G47" s="42"/>
      <c r="H47" s="8"/>
      <c r="I47" s="8"/>
      <c r="J47" s="8"/>
    </row>
    <row r="48" spans="4:10" ht="15.75">
      <c r="D48" t="s">
        <v>28</v>
      </c>
      <c r="G48" s="41">
        <v>2342</v>
      </c>
      <c r="H48" s="7" t="s">
        <v>110</v>
      </c>
      <c r="I48" s="7">
        <v>2342</v>
      </c>
      <c r="J48" s="7" t="s">
        <v>110</v>
      </c>
    </row>
    <row r="49" spans="7:10" ht="9" customHeight="1">
      <c r="G49" s="42"/>
      <c r="H49" s="8"/>
      <c r="I49" s="8"/>
      <c r="J49" s="8"/>
    </row>
    <row r="50" spans="3:10" ht="15.75">
      <c r="C50" t="s">
        <v>29</v>
      </c>
      <c r="D50" t="s">
        <v>30</v>
      </c>
      <c r="G50" s="43">
        <v>508</v>
      </c>
      <c r="H50" s="33" t="s">
        <v>110</v>
      </c>
      <c r="I50" s="25">
        <v>508</v>
      </c>
      <c r="J50" s="33" t="s">
        <v>110</v>
      </c>
    </row>
    <row r="51" spans="7:10" ht="15.75">
      <c r="G51" s="42"/>
      <c r="H51" s="8"/>
      <c r="I51" s="8"/>
      <c r="J51" s="8"/>
    </row>
    <row r="52" spans="2:10" ht="15.75">
      <c r="B52" t="s">
        <v>31</v>
      </c>
      <c r="C52" t="s">
        <v>27</v>
      </c>
      <c r="G52" s="42"/>
      <c r="H52" s="8"/>
      <c r="I52" s="8"/>
      <c r="J52" s="8"/>
    </row>
    <row r="53" spans="3:10" ht="15.75">
      <c r="C53" t="s">
        <v>32</v>
      </c>
      <c r="G53" s="41">
        <v>1834</v>
      </c>
      <c r="H53" s="7" t="s">
        <v>110</v>
      </c>
      <c r="I53" s="7">
        <v>1834</v>
      </c>
      <c r="J53" s="7" t="s">
        <v>110</v>
      </c>
    </row>
    <row r="54" spans="7:10" ht="15.75">
      <c r="G54" s="42"/>
      <c r="H54" s="8"/>
      <c r="I54" s="8"/>
      <c r="J54" s="8"/>
    </row>
    <row r="55" spans="2:10" ht="15.75">
      <c r="B55" t="s">
        <v>33</v>
      </c>
      <c r="C55" t="s">
        <v>26</v>
      </c>
      <c r="D55" t="s">
        <v>34</v>
      </c>
      <c r="G55" s="41">
        <v>0</v>
      </c>
      <c r="H55" s="7" t="s">
        <v>110</v>
      </c>
      <c r="I55" s="6">
        <v>0</v>
      </c>
      <c r="J55" s="7" t="s">
        <v>110</v>
      </c>
    </row>
    <row r="56" spans="7:10" ht="9" customHeight="1">
      <c r="G56" s="41"/>
      <c r="H56" s="7"/>
      <c r="I56" s="6"/>
      <c r="J56" s="7"/>
    </row>
    <row r="57" spans="3:10" ht="15.75">
      <c r="C57" t="s">
        <v>29</v>
      </c>
      <c r="D57" t="s">
        <v>30</v>
      </c>
      <c r="G57" s="41">
        <v>0</v>
      </c>
      <c r="H57" s="7" t="s">
        <v>110</v>
      </c>
      <c r="I57" s="6">
        <v>0</v>
      </c>
      <c r="J57" s="7" t="s">
        <v>110</v>
      </c>
    </row>
    <row r="58" spans="7:10" ht="9" customHeight="1">
      <c r="G58" s="41"/>
      <c r="H58" s="7"/>
      <c r="I58" s="6"/>
      <c r="J58" s="7"/>
    </row>
    <row r="59" spans="3:10" ht="15.75">
      <c r="C59" t="s">
        <v>35</v>
      </c>
      <c r="D59" t="s">
        <v>98</v>
      </c>
      <c r="G59" s="41"/>
      <c r="H59" s="7"/>
      <c r="I59" s="6"/>
      <c r="J59" s="7"/>
    </row>
    <row r="60" spans="4:10" ht="15.75">
      <c r="D60" t="s">
        <v>97</v>
      </c>
      <c r="G60" s="43">
        <v>0</v>
      </c>
      <c r="H60" s="33" t="s">
        <v>110</v>
      </c>
      <c r="I60" s="25">
        <v>0</v>
      </c>
      <c r="J60" s="33" t="s">
        <v>110</v>
      </c>
    </row>
    <row r="61" spans="7:10" ht="15.75">
      <c r="G61" s="42"/>
      <c r="H61" s="8"/>
      <c r="I61" s="8"/>
      <c r="J61" s="8"/>
    </row>
    <row r="62" spans="2:10" ht="15.75">
      <c r="B62" t="s">
        <v>36</v>
      </c>
      <c r="C62" t="s">
        <v>37</v>
      </c>
      <c r="G62" s="42"/>
      <c r="H62" s="8"/>
      <c r="I62" s="8"/>
      <c r="J62" s="8"/>
    </row>
    <row r="63" spans="3:10" ht="15.75">
      <c r="C63" t="s">
        <v>96</v>
      </c>
      <c r="G63" s="42"/>
      <c r="H63" s="8"/>
      <c r="I63" s="8"/>
      <c r="J63" s="8"/>
    </row>
    <row r="64" spans="3:10" ht="16.5" thickBot="1">
      <c r="C64" t="s">
        <v>97</v>
      </c>
      <c r="G64" s="44">
        <v>1834</v>
      </c>
      <c r="H64" s="32" t="s">
        <v>110</v>
      </c>
      <c r="I64" s="26">
        <v>1834</v>
      </c>
      <c r="J64" s="32" t="s">
        <v>110</v>
      </c>
    </row>
    <row r="65" spans="7:10" ht="9" customHeight="1" thickTop="1">
      <c r="G65" s="42"/>
      <c r="H65" s="8"/>
      <c r="I65" s="8"/>
      <c r="J65" s="8"/>
    </row>
    <row r="66" spans="1:10" ht="15.75">
      <c r="A66" t="s">
        <v>38</v>
      </c>
      <c r="B66" t="s">
        <v>9</v>
      </c>
      <c r="C66" t="s">
        <v>107</v>
      </c>
      <c r="G66" s="42"/>
      <c r="H66" s="8"/>
      <c r="I66" s="8"/>
      <c r="J66" s="8"/>
    </row>
    <row r="67" spans="3:10" ht="15.75">
      <c r="C67" t="s">
        <v>108</v>
      </c>
      <c r="G67" s="42"/>
      <c r="H67" s="8"/>
      <c r="I67" s="8"/>
      <c r="J67" s="8"/>
    </row>
    <row r="68" spans="3:10" ht="15.75">
      <c r="C68" t="s">
        <v>109</v>
      </c>
      <c r="G68" s="42"/>
      <c r="H68" s="8"/>
      <c r="I68" s="8"/>
      <c r="J68" s="8"/>
    </row>
    <row r="69" spans="7:10" ht="9" customHeight="1">
      <c r="G69" s="42"/>
      <c r="H69" s="8"/>
      <c r="I69" s="8"/>
      <c r="J69" s="8"/>
    </row>
    <row r="70" spans="3:10" ht="15.75">
      <c r="C70" t="s">
        <v>26</v>
      </c>
      <c r="D70" t="s">
        <v>156</v>
      </c>
      <c r="G70" s="42"/>
      <c r="H70" s="8"/>
      <c r="I70" s="8"/>
      <c r="J70" s="8"/>
    </row>
    <row r="71" spans="4:10" ht="15.75">
      <c r="D71" t="s">
        <v>157</v>
      </c>
      <c r="G71" s="45">
        <v>3.601593261537342</v>
      </c>
      <c r="H71" s="9" t="s">
        <v>110</v>
      </c>
      <c r="I71" s="9">
        <v>3.601593261537342</v>
      </c>
      <c r="J71" s="9" t="s">
        <v>110</v>
      </c>
    </row>
    <row r="72" spans="4:10" ht="15.75">
      <c r="D72" t="s">
        <v>172</v>
      </c>
      <c r="G72" s="45"/>
      <c r="H72" s="9"/>
      <c r="I72" s="9"/>
      <c r="J72" s="9"/>
    </row>
    <row r="73" spans="7:10" ht="15.75">
      <c r="G73" s="42"/>
      <c r="H73" s="8"/>
      <c r="I73" s="8"/>
      <c r="J73" s="8"/>
    </row>
    <row r="74" spans="3:10" ht="15.75">
      <c r="C74" t="s">
        <v>29</v>
      </c>
      <c r="D74" t="s">
        <v>143</v>
      </c>
      <c r="G74" s="55">
        <f>+G71</f>
        <v>3.601593261537342</v>
      </c>
      <c r="H74" s="27" t="s">
        <v>110</v>
      </c>
      <c r="I74" s="27">
        <f>+I71</f>
        <v>3.601593261537342</v>
      </c>
      <c r="J74" s="27" t="s">
        <v>110</v>
      </c>
    </row>
    <row r="75" spans="7:10" ht="15.75">
      <c r="G75" s="46"/>
      <c r="H75" s="46"/>
      <c r="I75" s="10"/>
      <c r="J75" s="46"/>
    </row>
    <row r="76" spans="7:8" ht="15.75">
      <c r="G76" s="47"/>
      <c r="H76" s="47"/>
    </row>
    <row r="77" spans="7:8" ht="15.75">
      <c r="G77" s="47"/>
      <c r="H77" s="47"/>
    </row>
    <row r="78" spans="7:8" ht="15.75">
      <c r="G78" s="47"/>
      <c r="H78" s="47"/>
    </row>
    <row r="79" spans="7:8" ht="15.75">
      <c r="G79" s="47"/>
      <c r="H79" s="47"/>
    </row>
    <row r="80" spans="7:8" ht="15.75">
      <c r="G80" s="47"/>
      <c r="H80" s="47"/>
    </row>
    <row r="81" spans="7:8" ht="15.75">
      <c r="G81" s="47"/>
      <c r="H81" s="47"/>
    </row>
    <row r="82" spans="7:8" ht="15.75">
      <c r="G82" s="47"/>
      <c r="H82" s="47"/>
    </row>
    <row r="83" spans="7:8" ht="15.75">
      <c r="G83" s="47"/>
      <c r="H83" s="47"/>
    </row>
    <row r="84" spans="7:8" ht="15.75">
      <c r="G84" s="47"/>
      <c r="H84" s="47"/>
    </row>
    <row r="85" spans="7:8" ht="15.75">
      <c r="G85" s="47"/>
      <c r="H85" s="47"/>
    </row>
    <row r="86" spans="7:8" ht="15.75">
      <c r="G86" s="47"/>
      <c r="H86" s="47"/>
    </row>
    <row r="87" spans="7:8" ht="15.75">
      <c r="G87" s="47"/>
      <c r="H87" s="47"/>
    </row>
    <row r="88" spans="7:8" ht="15.75">
      <c r="G88" s="47"/>
      <c r="H88" s="47"/>
    </row>
    <row r="89" spans="7:8" ht="15.75">
      <c r="G89" s="47"/>
      <c r="H89" s="47"/>
    </row>
    <row r="90" spans="7:8" ht="15.75">
      <c r="G90" s="47"/>
      <c r="H90" s="47"/>
    </row>
    <row r="91" spans="7:8" ht="15.75">
      <c r="G91" s="47"/>
      <c r="H91" s="47"/>
    </row>
    <row r="92" spans="7:8" ht="15.75">
      <c r="G92" s="47"/>
      <c r="H92" s="47"/>
    </row>
    <row r="93" spans="7:8" ht="15.75">
      <c r="G93" s="47"/>
      <c r="H93" s="47"/>
    </row>
    <row r="94" spans="7:8" ht="15.75">
      <c r="G94" s="47"/>
      <c r="H94" s="47"/>
    </row>
    <row r="95" spans="7:8" ht="15.75">
      <c r="G95" s="47"/>
      <c r="H95" s="47"/>
    </row>
    <row r="96" spans="7:8" ht="15.75">
      <c r="G96" s="47"/>
      <c r="H96" s="47"/>
    </row>
    <row r="97" spans="7:8" ht="15.75">
      <c r="G97" s="47"/>
      <c r="H97" s="47"/>
    </row>
    <row r="98" spans="7:8" ht="15.75">
      <c r="G98" s="47"/>
      <c r="H98" s="47"/>
    </row>
    <row r="99" spans="7:8" ht="15.75">
      <c r="G99" s="47"/>
      <c r="H99" s="47"/>
    </row>
    <row r="100" spans="7:8" ht="15.75">
      <c r="G100" s="47"/>
      <c r="H100" s="47"/>
    </row>
    <row r="101" spans="7:8" ht="15.75">
      <c r="G101" s="47"/>
      <c r="H101" s="47"/>
    </row>
    <row r="102" spans="7:8" ht="15.75">
      <c r="G102" s="47"/>
      <c r="H102" s="47"/>
    </row>
    <row r="103" spans="7:8" ht="15.75">
      <c r="G103" s="47"/>
      <c r="H103" s="47"/>
    </row>
    <row r="104" spans="7:8" ht="15.75">
      <c r="G104" s="47"/>
      <c r="H104" s="47"/>
    </row>
    <row r="105" spans="7:8" ht="15.75">
      <c r="G105" s="47"/>
      <c r="H105" s="47"/>
    </row>
    <row r="106" spans="7:8" ht="15.75">
      <c r="G106" s="47"/>
      <c r="H106" s="47"/>
    </row>
    <row r="107" spans="7:8" ht="15.75">
      <c r="G107" s="47"/>
      <c r="H107" s="47"/>
    </row>
    <row r="108" spans="7:8" ht="15.75">
      <c r="G108" s="47"/>
      <c r="H108" s="47"/>
    </row>
    <row r="109" spans="7:8" ht="15.75">
      <c r="G109" s="47"/>
      <c r="H109" s="47"/>
    </row>
    <row r="110" spans="7:8" ht="15.75">
      <c r="G110" s="47"/>
      <c r="H110" s="47"/>
    </row>
    <row r="111" spans="7:8" ht="15.75">
      <c r="G111" s="47"/>
      <c r="H111" s="47"/>
    </row>
    <row r="112" spans="7:8" ht="15.75">
      <c r="G112" s="47"/>
      <c r="H112" s="47"/>
    </row>
    <row r="113" spans="7:8" ht="15.75">
      <c r="G113" s="47"/>
      <c r="H113" s="47"/>
    </row>
    <row r="114" spans="7:8" ht="15.75">
      <c r="G114" s="47"/>
      <c r="H114" s="47"/>
    </row>
    <row r="115" spans="7:8" ht="15.75">
      <c r="G115" s="47"/>
      <c r="H115" s="47"/>
    </row>
    <row r="116" spans="7:8" ht="15.75">
      <c r="G116" s="47"/>
      <c r="H116" s="47"/>
    </row>
    <row r="117" spans="7:8" ht="15.75">
      <c r="G117" s="47"/>
      <c r="H117" s="47"/>
    </row>
    <row r="118" spans="7:8" ht="15.75">
      <c r="G118" s="47"/>
      <c r="H118" s="47"/>
    </row>
    <row r="119" spans="7:8" ht="15.75">
      <c r="G119" s="47"/>
      <c r="H119" s="47"/>
    </row>
    <row r="120" spans="7:8" ht="15.75">
      <c r="G120" s="47"/>
      <c r="H120" s="47"/>
    </row>
    <row r="121" spans="7:8" ht="15.75">
      <c r="G121" s="47"/>
      <c r="H121" s="47"/>
    </row>
    <row r="122" spans="7:8" ht="15.75">
      <c r="G122" s="47"/>
      <c r="H122" s="47"/>
    </row>
    <row r="123" spans="7:8" ht="15.75">
      <c r="G123" s="47"/>
      <c r="H123" s="47"/>
    </row>
    <row r="124" spans="7:8" ht="15.75">
      <c r="G124" s="47"/>
      <c r="H124" s="47"/>
    </row>
    <row r="125" spans="7:8" ht="15.75">
      <c r="G125" s="47"/>
      <c r="H125" s="47"/>
    </row>
    <row r="126" spans="7:8" ht="15.75">
      <c r="G126" s="47"/>
      <c r="H126" s="47"/>
    </row>
    <row r="127" spans="7:8" ht="15.75">
      <c r="G127" s="47"/>
      <c r="H127" s="47"/>
    </row>
    <row r="128" spans="7:8" ht="15.75">
      <c r="G128" s="47"/>
      <c r="H128" s="47"/>
    </row>
    <row r="129" spans="7:8" ht="15.75">
      <c r="G129" s="47"/>
      <c r="H129" s="47"/>
    </row>
    <row r="130" spans="7:8" ht="15.75">
      <c r="G130" s="47"/>
      <c r="H130" s="47"/>
    </row>
    <row r="131" spans="7:8" ht="15.75">
      <c r="G131" s="47"/>
      <c r="H131" s="47"/>
    </row>
    <row r="132" spans="7:8" ht="15.75">
      <c r="G132" s="47"/>
      <c r="H132" s="47"/>
    </row>
    <row r="133" spans="7:8" ht="15.75">
      <c r="G133" s="47"/>
      <c r="H133" s="47"/>
    </row>
    <row r="134" spans="7:8" ht="15.75">
      <c r="G134" s="47"/>
      <c r="H134" s="47"/>
    </row>
    <row r="135" spans="7:8" ht="15.75">
      <c r="G135" s="47"/>
      <c r="H135" s="47"/>
    </row>
    <row r="136" spans="7:8" ht="15.75">
      <c r="G136" s="47"/>
      <c r="H136" s="47"/>
    </row>
    <row r="137" spans="7:8" ht="15.75">
      <c r="G137" s="47"/>
      <c r="H137" s="47"/>
    </row>
    <row r="138" spans="7:8" ht="15.75">
      <c r="G138" s="47"/>
      <c r="H138" s="47"/>
    </row>
    <row r="139" spans="7:8" ht="15.75">
      <c r="G139" s="47"/>
      <c r="H139" s="47"/>
    </row>
    <row r="140" spans="7:8" ht="15.75">
      <c r="G140" s="47"/>
      <c r="H140" s="47"/>
    </row>
    <row r="141" spans="7:8" ht="15.75">
      <c r="G141" s="47"/>
      <c r="H141" s="47"/>
    </row>
    <row r="142" spans="7:8" ht="15.75">
      <c r="G142" s="47"/>
      <c r="H142" s="47"/>
    </row>
    <row r="143" spans="7:8" ht="15.75">
      <c r="G143" s="47"/>
      <c r="H143" s="47"/>
    </row>
    <row r="144" spans="7:8" ht="15.75">
      <c r="G144" s="47"/>
      <c r="H144" s="47"/>
    </row>
    <row r="145" spans="7:8" ht="15.75">
      <c r="G145" s="47"/>
      <c r="H145" s="47"/>
    </row>
    <row r="146" spans="7:8" ht="15.75">
      <c r="G146" s="47"/>
      <c r="H146" s="47"/>
    </row>
    <row r="147" spans="7:8" ht="15.75">
      <c r="G147" s="47"/>
      <c r="H147" s="47"/>
    </row>
    <row r="148" spans="7:8" ht="15.75">
      <c r="G148" s="47"/>
      <c r="H148" s="47"/>
    </row>
    <row r="149" spans="7:8" ht="15.75">
      <c r="G149" s="47"/>
      <c r="H149" s="47"/>
    </row>
    <row r="150" spans="7:8" ht="15.75">
      <c r="G150" s="47"/>
      <c r="H150" s="47"/>
    </row>
    <row r="151" spans="7:8" ht="15.75">
      <c r="G151" s="47"/>
      <c r="H151" s="47"/>
    </row>
    <row r="152" spans="7:8" ht="15.75">
      <c r="G152" s="47"/>
      <c r="H152" s="47"/>
    </row>
    <row r="153" spans="7:8" ht="15.75">
      <c r="G153" s="47"/>
      <c r="H153" s="47"/>
    </row>
    <row r="154" spans="7:8" ht="15.75">
      <c r="G154" s="47"/>
      <c r="H154" s="47"/>
    </row>
    <row r="155" spans="7:8" ht="15.75">
      <c r="G155" s="47"/>
      <c r="H155" s="47"/>
    </row>
    <row r="156" spans="7:8" ht="15.75">
      <c r="G156" s="47"/>
      <c r="H156" s="47"/>
    </row>
    <row r="157" spans="7:8" ht="15.75">
      <c r="G157" s="47"/>
      <c r="H157" s="47"/>
    </row>
    <row r="158" spans="7:8" ht="15.75">
      <c r="G158" s="47"/>
      <c r="H158" s="47"/>
    </row>
    <row r="159" spans="7:8" ht="15.75">
      <c r="G159" s="47"/>
      <c r="H159" s="47"/>
    </row>
    <row r="160" spans="7:8" ht="15.75">
      <c r="G160" s="47"/>
      <c r="H160" s="47"/>
    </row>
    <row r="161" spans="7:8" ht="15.75">
      <c r="G161" s="47"/>
      <c r="H161" s="47"/>
    </row>
    <row r="162" spans="7:8" ht="15.75">
      <c r="G162" s="47"/>
      <c r="H162" s="47"/>
    </row>
    <row r="163" spans="7:8" ht="15.75">
      <c r="G163" s="47"/>
      <c r="H163" s="47"/>
    </row>
    <row r="164" spans="7:8" ht="15.75">
      <c r="G164" s="47"/>
      <c r="H164" s="47"/>
    </row>
    <row r="165" spans="7:8" ht="15.75">
      <c r="G165" s="47"/>
      <c r="H165" s="47"/>
    </row>
    <row r="166" spans="7:8" ht="15.75">
      <c r="G166" s="47"/>
      <c r="H166" s="47"/>
    </row>
    <row r="167" spans="7:8" ht="15.75">
      <c r="G167" s="47"/>
      <c r="H167" s="47"/>
    </row>
    <row r="168" spans="7:8" ht="15.75">
      <c r="G168" s="47"/>
      <c r="H168" s="47"/>
    </row>
    <row r="169" spans="7:8" ht="15.75">
      <c r="G169" s="47"/>
      <c r="H169" s="47"/>
    </row>
    <row r="170" spans="7:8" ht="15.75">
      <c r="G170" s="47"/>
      <c r="H170" s="47"/>
    </row>
    <row r="171" spans="7:8" ht="15.75">
      <c r="G171" s="47"/>
      <c r="H171" s="47"/>
    </row>
    <row r="172" spans="7:8" ht="15.75">
      <c r="G172" s="47"/>
      <c r="H172" s="47"/>
    </row>
    <row r="173" spans="7:8" ht="15.75">
      <c r="G173" s="47"/>
      <c r="H173" s="47"/>
    </row>
    <row r="174" spans="7:8" ht="15.75">
      <c r="G174" s="47"/>
      <c r="H174" s="47"/>
    </row>
    <row r="175" spans="7:8" ht="15.75">
      <c r="G175" s="47"/>
      <c r="H175" s="47"/>
    </row>
    <row r="176" spans="7:8" ht="15.75">
      <c r="G176" s="47"/>
      <c r="H176" s="47"/>
    </row>
    <row r="177" spans="7:8" ht="15.75">
      <c r="G177" s="47"/>
      <c r="H177" s="47"/>
    </row>
    <row r="178" spans="7:8" ht="15.75">
      <c r="G178" s="47"/>
      <c r="H178" s="47"/>
    </row>
    <row r="179" spans="7:8" ht="15.75">
      <c r="G179" s="47"/>
      <c r="H179" s="47"/>
    </row>
    <row r="180" spans="7:8" ht="15.75">
      <c r="G180" s="47"/>
      <c r="H180" s="47"/>
    </row>
    <row r="181" spans="7:8" ht="15.75">
      <c r="G181" s="47"/>
      <c r="H181" s="47"/>
    </row>
    <row r="182" spans="7:8" ht="15.75">
      <c r="G182" s="47"/>
      <c r="H182" s="47"/>
    </row>
    <row r="183" spans="7:8" ht="15.75">
      <c r="G183" s="47"/>
      <c r="H183" s="47"/>
    </row>
    <row r="184" spans="7:8" ht="15.75">
      <c r="G184" s="47"/>
      <c r="H184" s="47"/>
    </row>
    <row r="185" spans="7:8" ht="15.75">
      <c r="G185" s="47"/>
      <c r="H185" s="47"/>
    </row>
  </sheetData>
  <mergeCells count="1">
    <mergeCell ref="B3:J3"/>
  </mergeCells>
  <printOptions horizontalCentered="1"/>
  <pageMargins left="0.25" right="0.252" top="0.25" bottom="0.25" header="0.32" footer="0.32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72"/>
  <sheetViews>
    <sheetView defaultGridColor="0" zoomScale="87" zoomScaleNormal="87" colorId="22" workbookViewId="0" topLeftCell="A1">
      <selection activeCell="B2" sqref="B2:J2"/>
    </sheetView>
  </sheetViews>
  <sheetFormatPr defaultColWidth="9.59765625" defaultRowHeight="15"/>
  <cols>
    <col min="1" max="1" width="3.59765625" style="0" customWidth="1"/>
    <col min="2" max="3" width="2.59765625" style="0" customWidth="1"/>
    <col min="4" max="4" width="30.8984375" style="0" customWidth="1"/>
    <col min="5" max="5" width="3.69921875" style="0" customWidth="1"/>
    <col min="6" max="6" width="13.5" style="0" customWidth="1"/>
    <col min="7" max="7" width="14.59765625" style="0" customWidth="1"/>
  </cols>
  <sheetData>
    <row r="1" ht="15.75">
      <c r="G1" s="37"/>
    </row>
    <row r="2" spans="2:10" ht="18">
      <c r="B2" s="56" t="s">
        <v>105</v>
      </c>
      <c r="C2" s="56"/>
      <c r="D2" s="56"/>
      <c r="E2" s="56"/>
      <c r="F2" s="56"/>
      <c r="G2" s="56"/>
      <c r="H2" s="56"/>
      <c r="I2" s="56"/>
      <c r="J2" s="56"/>
    </row>
    <row r="3" ht="18">
      <c r="B3" s="1"/>
    </row>
    <row r="4" ht="15.75">
      <c r="B4" s="24" t="s">
        <v>39</v>
      </c>
    </row>
    <row r="5" spans="6:7" ht="15.75">
      <c r="F5" s="11" t="s">
        <v>40</v>
      </c>
      <c r="G5" s="11" t="s">
        <v>40</v>
      </c>
    </row>
    <row r="6" spans="6:7" ht="15.75">
      <c r="F6" s="8" t="s">
        <v>42</v>
      </c>
      <c r="G6" s="8" t="s">
        <v>41</v>
      </c>
    </row>
    <row r="7" spans="6:7" ht="15.75">
      <c r="F7" s="8" t="s">
        <v>2</v>
      </c>
      <c r="G7" s="8" t="s">
        <v>43</v>
      </c>
    </row>
    <row r="8" spans="6:7" ht="15.75">
      <c r="F8" s="10" t="s">
        <v>6</v>
      </c>
      <c r="G8" s="10" t="s">
        <v>44</v>
      </c>
    </row>
    <row r="9" spans="6:7" ht="15.75">
      <c r="F9" s="48" t="s">
        <v>180</v>
      </c>
      <c r="G9" s="48" t="s">
        <v>181</v>
      </c>
    </row>
    <row r="10" spans="6:7" ht="15.75">
      <c r="F10" s="48" t="s">
        <v>7</v>
      </c>
      <c r="G10" s="48" t="s">
        <v>7</v>
      </c>
    </row>
    <row r="11" spans="6:7" ht="15.75">
      <c r="F11" s="49"/>
      <c r="G11" s="49"/>
    </row>
    <row r="12" spans="1:7" ht="15.75">
      <c r="A12">
        <v>1</v>
      </c>
      <c r="B12" t="s">
        <v>45</v>
      </c>
      <c r="F12" s="50">
        <v>26290</v>
      </c>
      <c r="G12" s="50">
        <v>26878</v>
      </c>
    </row>
    <row r="13" spans="6:7" ht="15.75">
      <c r="F13" s="50"/>
      <c r="G13" s="50"/>
    </row>
    <row r="14" spans="1:7" ht="15.75">
      <c r="A14">
        <v>2</v>
      </c>
      <c r="B14" t="s">
        <v>46</v>
      </c>
      <c r="F14" s="50">
        <v>0</v>
      </c>
      <c r="G14" s="50">
        <v>0</v>
      </c>
    </row>
    <row r="15" spans="6:7" ht="15.75">
      <c r="F15" s="50"/>
      <c r="G15" s="50"/>
    </row>
    <row r="16" spans="1:7" ht="15.75">
      <c r="A16">
        <v>3</v>
      </c>
      <c r="B16" t="s">
        <v>47</v>
      </c>
      <c r="F16" s="50">
        <v>0</v>
      </c>
      <c r="G16" s="50">
        <v>0</v>
      </c>
    </row>
    <row r="17" spans="3:7" ht="15.75">
      <c r="C17" t="s">
        <v>72</v>
      </c>
      <c r="F17" s="50">
        <v>84731</v>
      </c>
      <c r="G17" s="50">
        <v>83965</v>
      </c>
    </row>
    <row r="18" spans="3:7" ht="15.75">
      <c r="C18" t="s">
        <v>73</v>
      </c>
      <c r="F18" s="50">
        <v>1191</v>
      </c>
      <c r="G18" s="50">
        <v>1191</v>
      </c>
    </row>
    <row r="19" spans="3:7" ht="15.75">
      <c r="C19" t="s">
        <v>138</v>
      </c>
      <c r="F19" s="50">
        <v>661</v>
      </c>
      <c r="G19" s="50">
        <v>661</v>
      </c>
    </row>
    <row r="20" spans="6:7" ht="15.75">
      <c r="F20" s="50"/>
      <c r="G20" s="50"/>
    </row>
    <row r="21" spans="1:7" ht="15.75">
      <c r="A21">
        <v>4</v>
      </c>
      <c r="B21" t="s">
        <v>48</v>
      </c>
      <c r="F21" s="50">
        <v>30</v>
      </c>
      <c r="G21" s="50">
        <v>42</v>
      </c>
    </row>
    <row r="22" spans="6:7" ht="15.75">
      <c r="F22" s="50"/>
      <c r="G22" s="50"/>
    </row>
    <row r="23" spans="1:7" ht="15.75">
      <c r="A23">
        <v>5</v>
      </c>
      <c r="B23" t="s">
        <v>49</v>
      </c>
      <c r="F23" s="50"/>
      <c r="G23" s="50"/>
    </row>
    <row r="24" spans="3:7" ht="15.75">
      <c r="C24" t="s">
        <v>50</v>
      </c>
      <c r="F24" s="51">
        <v>2661</v>
      </c>
      <c r="G24" s="51">
        <v>2719</v>
      </c>
    </row>
    <row r="25" spans="3:7" ht="15.75">
      <c r="C25" t="s">
        <v>51</v>
      </c>
      <c r="F25" s="41">
        <v>27221</v>
      </c>
      <c r="G25" s="41">
        <v>30083</v>
      </c>
    </row>
    <row r="26" spans="3:7" ht="15.75">
      <c r="C26" t="s">
        <v>52</v>
      </c>
      <c r="F26" s="41">
        <v>28901</v>
      </c>
      <c r="G26" s="41">
        <v>26823</v>
      </c>
    </row>
    <row r="27" spans="3:7" ht="15.75">
      <c r="C27" t="s">
        <v>53</v>
      </c>
      <c r="F27" s="41">
        <v>4296</v>
      </c>
      <c r="G27" s="41">
        <v>8487</v>
      </c>
    </row>
    <row r="28" spans="3:7" ht="15.75">
      <c r="C28" t="s">
        <v>68</v>
      </c>
      <c r="F28" s="41"/>
      <c r="G28" s="41"/>
    </row>
    <row r="29" spans="4:7" ht="15.75">
      <c r="D29" t="s">
        <v>54</v>
      </c>
      <c r="F29" s="41">
        <v>1284</v>
      </c>
      <c r="G29" s="41">
        <v>1330</v>
      </c>
    </row>
    <row r="30" spans="4:7" ht="15.75">
      <c r="D30" t="s">
        <v>133</v>
      </c>
      <c r="F30" s="41">
        <v>598</v>
      </c>
      <c r="G30" s="41">
        <v>2112</v>
      </c>
    </row>
    <row r="31" spans="4:7" ht="15.75">
      <c r="D31" t="s">
        <v>55</v>
      </c>
      <c r="F31" s="41">
        <v>7824</v>
      </c>
      <c r="G31" s="41">
        <v>4807</v>
      </c>
    </row>
    <row r="32" spans="4:7" ht="15.75">
      <c r="D32" t="s">
        <v>56</v>
      </c>
      <c r="F32" s="41">
        <v>42</v>
      </c>
      <c r="G32" s="41">
        <v>20</v>
      </c>
    </row>
    <row r="33" spans="6:7" ht="15.75">
      <c r="F33" s="52">
        <v>72827</v>
      </c>
      <c r="G33" s="52">
        <v>76381</v>
      </c>
    </row>
    <row r="34" spans="6:7" ht="15.75">
      <c r="F34" s="50"/>
      <c r="G34" s="50"/>
    </row>
    <row r="35" spans="1:7" ht="15.75">
      <c r="A35">
        <v>6</v>
      </c>
      <c r="B35" t="s">
        <v>57</v>
      </c>
      <c r="F35" s="50"/>
      <c r="G35" s="50"/>
    </row>
    <row r="36" spans="3:7" ht="15.75">
      <c r="C36" t="s">
        <v>58</v>
      </c>
      <c r="F36" s="51">
        <v>14009</v>
      </c>
      <c r="G36" s="51">
        <v>12860</v>
      </c>
    </row>
    <row r="37" spans="3:7" ht="15.75">
      <c r="C37" t="s">
        <v>59</v>
      </c>
      <c r="F37" s="41">
        <v>15719</v>
      </c>
      <c r="G37" s="41">
        <v>19248</v>
      </c>
    </row>
    <row r="38" spans="3:7" ht="15.75">
      <c r="C38" t="s">
        <v>60</v>
      </c>
      <c r="F38" s="41">
        <v>9755</v>
      </c>
      <c r="G38" s="41">
        <v>10774</v>
      </c>
    </row>
    <row r="39" spans="3:7" ht="15.75">
      <c r="C39" t="s">
        <v>61</v>
      </c>
      <c r="F39" s="41">
        <v>147</v>
      </c>
      <c r="G39" s="41">
        <v>444</v>
      </c>
    </row>
    <row r="40" spans="3:7" ht="15.75">
      <c r="C40" t="s">
        <v>68</v>
      </c>
      <c r="F40" s="41"/>
      <c r="G40" s="41"/>
    </row>
    <row r="41" spans="4:7" ht="15.75">
      <c r="D41" t="s">
        <v>62</v>
      </c>
      <c r="F41" s="41">
        <v>1833</v>
      </c>
      <c r="G41" s="41">
        <v>1833</v>
      </c>
    </row>
    <row r="42" spans="4:7" ht="15.75">
      <c r="D42" t="s">
        <v>134</v>
      </c>
      <c r="F42" s="41">
        <v>39</v>
      </c>
      <c r="G42" s="41">
        <v>177</v>
      </c>
    </row>
    <row r="43" spans="4:7" ht="15.75">
      <c r="D43" t="s">
        <v>158</v>
      </c>
      <c r="F43" s="41">
        <v>0</v>
      </c>
      <c r="G43" s="41">
        <v>0</v>
      </c>
    </row>
    <row r="44" spans="6:7" ht="15.75">
      <c r="F44" s="52">
        <v>41502</v>
      </c>
      <c r="G44" s="52">
        <v>45336</v>
      </c>
    </row>
    <row r="45" spans="6:7" ht="15.75">
      <c r="F45" s="50"/>
      <c r="G45" s="50"/>
    </row>
    <row r="46" spans="1:7" ht="15.75">
      <c r="A46">
        <v>7</v>
      </c>
      <c r="B46" t="s">
        <v>144</v>
      </c>
      <c r="F46" s="50">
        <v>31324</v>
      </c>
      <c r="G46" s="50">
        <v>31045</v>
      </c>
    </row>
    <row r="47" spans="6:7" ht="15.75">
      <c r="F47" s="50"/>
      <c r="G47" s="50"/>
    </row>
    <row r="48" spans="6:7" ht="16.5" thickBot="1">
      <c r="F48" s="53">
        <v>144227</v>
      </c>
      <c r="G48" s="53">
        <v>143782</v>
      </c>
    </row>
    <row r="49" spans="1:7" ht="16.5" thickTop="1">
      <c r="A49">
        <v>8</v>
      </c>
      <c r="B49" t="s">
        <v>63</v>
      </c>
      <c r="F49" s="50"/>
      <c r="G49" s="50"/>
    </row>
    <row r="50" spans="3:7" ht="15.75">
      <c r="C50" t="s">
        <v>64</v>
      </c>
      <c r="F50" s="51">
        <v>50923</v>
      </c>
      <c r="G50" s="51">
        <v>50923</v>
      </c>
    </row>
    <row r="51" spans="3:7" ht="15.75">
      <c r="C51" t="s">
        <v>65</v>
      </c>
      <c r="F51" s="41"/>
      <c r="G51" s="41"/>
    </row>
    <row r="52" spans="4:7" ht="15.75">
      <c r="D52" t="s">
        <v>66</v>
      </c>
      <c r="F52" s="41">
        <v>26245</v>
      </c>
      <c r="G52" s="41">
        <v>26245</v>
      </c>
    </row>
    <row r="53" spans="4:7" ht="15.75">
      <c r="D53" t="s">
        <v>67</v>
      </c>
      <c r="F53" s="41">
        <v>29309</v>
      </c>
      <c r="G53" s="41">
        <v>27476</v>
      </c>
    </row>
    <row r="54" spans="4:7" ht="15.75">
      <c r="D54" t="s">
        <v>152</v>
      </c>
      <c r="F54" s="41">
        <v>1667</v>
      </c>
      <c r="G54" s="41">
        <v>2291</v>
      </c>
    </row>
    <row r="55" spans="6:7" ht="15.75">
      <c r="F55" s="52">
        <v>108144</v>
      </c>
      <c r="G55" s="52">
        <v>106935</v>
      </c>
    </row>
    <row r="56" spans="6:7" ht="15.75">
      <c r="F56" s="50"/>
      <c r="G56" s="50"/>
    </row>
    <row r="57" spans="1:7" ht="15.75">
      <c r="A57">
        <v>9</v>
      </c>
      <c r="B57" t="s">
        <v>69</v>
      </c>
      <c r="F57" s="50">
        <v>18558</v>
      </c>
      <c r="G57" s="50">
        <v>18050</v>
      </c>
    </row>
    <row r="58" spans="6:7" ht="15.75">
      <c r="F58" s="50"/>
      <c r="G58" s="50"/>
    </row>
    <row r="59" spans="1:7" ht="15.75">
      <c r="A59">
        <v>10</v>
      </c>
      <c r="B59" t="s">
        <v>70</v>
      </c>
      <c r="F59" s="50">
        <v>15950</v>
      </c>
      <c r="G59" s="50">
        <v>17175</v>
      </c>
    </row>
    <row r="60" spans="6:7" ht="15.75">
      <c r="F60" s="50"/>
      <c r="G60" s="50"/>
    </row>
    <row r="61" spans="1:7" ht="15.75">
      <c r="A61">
        <v>11</v>
      </c>
      <c r="B61" t="s">
        <v>71</v>
      </c>
      <c r="F61" s="50">
        <v>0</v>
      </c>
      <c r="G61" s="50">
        <v>0</v>
      </c>
    </row>
    <row r="62" spans="4:7" ht="15.75">
      <c r="D62" t="s">
        <v>135</v>
      </c>
      <c r="F62" s="50">
        <v>0</v>
      </c>
      <c r="G62" s="50">
        <v>0</v>
      </c>
    </row>
    <row r="63" spans="4:7" ht="15.75">
      <c r="D63" t="s">
        <v>136</v>
      </c>
      <c r="F63" s="50">
        <v>71</v>
      </c>
      <c r="G63" s="50">
        <v>118</v>
      </c>
    </row>
    <row r="64" spans="4:7" ht="15.75">
      <c r="D64" t="s">
        <v>137</v>
      </c>
      <c r="F64" s="50">
        <v>1504</v>
      </c>
      <c r="G64" s="50">
        <v>1504</v>
      </c>
    </row>
    <row r="65" spans="6:7" ht="15.75">
      <c r="F65" s="50"/>
      <c r="G65" s="50"/>
    </row>
    <row r="66" spans="6:7" ht="16.5" thickBot="1">
      <c r="F66" s="53">
        <v>144227</v>
      </c>
      <c r="G66" s="53">
        <v>143782</v>
      </c>
    </row>
    <row r="67" spans="6:7" ht="16.5" thickTop="1">
      <c r="F67" s="50"/>
      <c r="G67" s="50"/>
    </row>
    <row r="68" spans="1:7" ht="15.75">
      <c r="A68">
        <v>12</v>
      </c>
      <c r="B68" t="s">
        <v>149</v>
      </c>
      <c r="F68" s="50">
        <v>212.30877992262828</v>
      </c>
      <c r="G68" s="50">
        <v>209.91104216169512</v>
      </c>
    </row>
    <row r="69" spans="2:7" ht="15.75">
      <c r="B69" s="23"/>
      <c r="C69" s="23"/>
      <c r="D69" s="23"/>
      <c r="F69" s="49"/>
      <c r="G69" s="49"/>
    </row>
    <row r="71" spans="6:7" ht="15.75">
      <c r="F71" s="12"/>
      <c r="G71" s="12"/>
    </row>
    <row r="72" spans="6:7" ht="15.75">
      <c r="F72" s="12"/>
      <c r="G72" s="12"/>
    </row>
  </sheetData>
  <mergeCells count="1">
    <mergeCell ref="B2:J2"/>
  </mergeCells>
  <printOptions horizontalCentered="1"/>
  <pageMargins left="0.25" right="0.252" top="0.25" bottom="0.25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4"/>
  <sheetViews>
    <sheetView tabSelected="1" workbookViewId="0" topLeftCell="A105">
      <selection activeCell="G112" sqref="G112"/>
    </sheetView>
  </sheetViews>
  <sheetFormatPr defaultColWidth="8.796875" defaultRowHeight="15"/>
  <cols>
    <col min="1" max="1" width="2.59765625" style="0" customWidth="1"/>
    <col min="2" max="2" width="4" style="0" customWidth="1"/>
    <col min="3" max="3" width="3.09765625" style="0" customWidth="1"/>
    <col min="4" max="4" width="8.8984375" style="0" customWidth="1"/>
    <col min="6" max="6" width="8.8984375" style="0" customWidth="1"/>
    <col min="7" max="7" width="10.3984375" style="0" customWidth="1"/>
    <col min="8" max="8" width="1.4921875" style="0" customWidth="1"/>
    <col min="9" max="9" width="11.19921875" style="0" customWidth="1"/>
    <col min="10" max="10" width="1.4921875" style="0" customWidth="1"/>
    <col min="11" max="11" width="17.5" style="0" customWidth="1"/>
    <col min="12" max="12" width="4.59765625" style="0" customWidth="1"/>
  </cols>
  <sheetData>
    <row r="1" ht="15.75">
      <c r="K1" s="37"/>
    </row>
    <row r="2" ht="15.75">
      <c r="K2" s="37"/>
    </row>
    <row r="3" ht="15.75">
      <c r="K3" s="37"/>
    </row>
    <row r="5" spans="2:12" ht="18">
      <c r="B5" s="59" t="s">
        <v>129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ht="18">
      <c r="B6" s="31"/>
    </row>
    <row r="7" ht="15.75">
      <c r="B7" t="s">
        <v>160</v>
      </c>
    </row>
    <row r="8" ht="15.75">
      <c r="B8" t="s">
        <v>159</v>
      </c>
    </row>
    <row r="9" spans="1:15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>
      <c r="A10" s="13"/>
      <c r="B10" s="13">
        <v>1</v>
      </c>
      <c r="C10" s="13"/>
      <c r="D10" s="28" t="s">
        <v>111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.75">
      <c r="A11" s="13"/>
      <c r="B11" s="13"/>
      <c r="C11" s="13"/>
      <c r="D11" s="14" t="s">
        <v>93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.75">
      <c r="A12" s="13"/>
      <c r="B12" s="13"/>
      <c r="C12" s="13"/>
      <c r="D12" s="14" t="s">
        <v>94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.75">
      <c r="A13" s="13"/>
      <c r="B13" s="13"/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.75">
      <c r="A14" s="13"/>
      <c r="B14" s="13">
        <v>2</v>
      </c>
      <c r="C14" s="13"/>
      <c r="D14" s="29" t="s">
        <v>112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.75">
      <c r="A15" s="13"/>
      <c r="B15" s="13"/>
      <c r="C15" s="13"/>
      <c r="D15" s="13" t="s">
        <v>161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75">
      <c r="A17" s="13"/>
      <c r="B17" s="13">
        <v>3</v>
      </c>
      <c r="C17" s="13"/>
      <c r="D17" s="29" t="s">
        <v>113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3"/>
      <c r="B18" s="13"/>
      <c r="C18" s="13"/>
      <c r="D18" s="13" t="s">
        <v>162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75">
      <c r="A20" s="13"/>
      <c r="B20" s="13">
        <v>4</v>
      </c>
      <c r="C20" s="13"/>
      <c r="D20" s="29" t="s">
        <v>25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>
      <c r="A21" s="13"/>
      <c r="B21" s="13"/>
      <c r="C21" s="13"/>
      <c r="D21" s="13" t="s">
        <v>168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>
      <c r="A25" s="13"/>
      <c r="B25" s="13">
        <v>5</v>
      </c>
      <c r="C25" s="13"/>
      <c r="D25" s="29" t="s">
        <v>114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75">
      <c r="A26" s="13"/>
      <c r="B26" s="13"/>
      <c r="C26" s="13"/>
      <c r="D26" s="13" t="s">
        <v>163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>
      <c r="A28" s="13"/>
      <c r="B28" s="13">
        <v>6</v>
      </c>
      <c r="C28" s="13"/>
      <c r="D28" s="29" t="s">
        <v>115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3"/>
      <c r="B29" s="13"/>
      <c r="C29" s="13"/>
      <c r="D29" s="13" t="s">
        <v>153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3"/>
      <c r="B30" s="13"/>
      <c r="C30" s="13"/>
      <c r="D30" s="13" t="s">
        <v>164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3"/>
      <c r="B32" s="13">
        <v>7</v>
      </c>
      <c r="C32" s="13"/>
      <c r="D32" s="29" t="s">
        <v>116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75">
      <c r="A33" s="13"/>
      <c r="B33" s="13"/>
      <c r="C33" s="13"/>
      <c r="D33" s="13" t="s">
        <v>150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.75">
      <c r="A34" s="13"/>
      <c r="B34" s="13"/>
      <c r="C34" s="13"/>
      <c r="D34" s="13" t="s">
        <v>164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.75">
      <c r="A36" s="13"/>
      <c r="B36" s="13">
        <v>8</v>
      </c>
      <c r="C36" s="13"/>
      <c r="D36" s="29" t="s">
        <v>117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.75">
      <c r="A37" s="13"/>
      <c r="B37" s="13"/>
      <c r="C37" s="13"/>
      <c r="D37" s="13" t="s">
        <v>147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.75">
      <c r="A38" s="13"/>
      <c r="B38" s="13"/>
      <c r="C38" s="13"/>
      <c r="D38" s="13" t="s">
        <v>165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.75">
      <c r="A39" s="13"/>
      <c r="B39" s="13"/>
      <c r="C39" s="13"/>
      <c r="D39" s="13" t="s">
        <v>130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.75">
      <c r="A41" s="13"/>
      <c r="B41" s="13">
        <v>9</v>
      </c>
      <c r="C41" s="13"/>
      <c r="D41" s="29" t="s">
        <v>118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.75">
      <c r="A42" s="13"/>
      <c r="B42" s="13"/>
      <c r="C42" s="13"/>
      <c r="D42" s="13" t="s">
        <v>166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.75">
      <c r="A45" s="13"/>
      <c r="B45" s="13">
        <v>10</v>
      </c>
      <c r="C45" s="13"/>
      <c r="D45" s="29" t="s">
        <v>119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.75">
      <c r="A46" s="13"/>
      <c r="B46" s="13"/>
      <c r="C46" s="13"/>
      <c r="D46" s="13" t="s">
        <v>95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.75">
      <c r="A48" s="13"/>
      <c r="B48" s="13">
        <v>11</v>
      </c>
      <c r="C48" s="13"/>
      <c r="D48" s="29" t="s">
        <v>120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.75">
      <c r="A49" s="13"/>
      <c r="B49" s="13"/>
      <c r="C49" s="13"/>
      <c r="D49" s="13" t="s">
        <v>167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.75">
      <c r="A51" s="13"/>
      <c r="B51" s="13">
        <v>12</v>
      </c>
      <c r="C51" s="13"/>
      <c r="D51" s="29" t="s">
        <v>121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.75">
      <c r="A53" s="13"/>
      <c r="B53" s="13"/>
      <c r="C53" s="22" t="s">
        <v>74</v>
      </c>
      <c r="D53" s="13"/>
      <c r="E53" s="13"/>
      <c r="F53" s="13"/>
      <c r="G53" s="20" t="s">
        <v>89</v>
      </c>
      <c r="H53" s="13"/>
      <c r="I53" s="20" t="s">
        <v>90</v>
      </c>
      <c r="J53" s="13"/>
      <c r="K53" s="13"/>
      <c r="L53" s="13"/>
      <c r="M53" s="13"/>
      <c r="N53" s="13"/>
      <c r="O53" s="13"/>
    </row>
    <row r="54" spans="1:15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.75">
      <c r="A55" s="13"/>
      <c r="B55" s="13"/>
      <c r="C55" s="13"/>
      <c r="D55" s="13" t="s">
        <v>139</v>
      </c>
      <c r="E55" s="13"/>
      <c r="F55" s="13"/>
      <c r="G55" s="17">
        <f>G61-I55</f>
        <v>1358576</v>
      </c>
      <c r="H55" s="17"/>
      <c r="I55" s="17"/>
      <c r="J55" s="13"/>
      <c r="K55" s="13"/>
      <c r="L55" s="13"/>
      <c r="M55" s="13"/>
      <c r="N55" s="13"/>
      <c r="O55" s="13"/>
    </row>
    <row r="56" spans="1:15" ht="15.75">
      <c r="A56" s="13"/>
      <c r="B56" s="13"/>
      <c r="C56" s="13"/>
      <c r="D56" s="13" t="s">
        <v>75</v>
      </c>
      <c r="E56" s="13"/>
      <c r="F56" s="13"/>
      <c r="G56" s="17">
        <v>4500000</v>
      </c>
      <c r="H56" s="17"/>
      <c r="I56" s="17">
        <v>0</v>
      </c>
      <c r="J56" s="13"/>
      <c r="K56" s="13"/>
      <c r="L56" s="13"/>
      <c r="M56" s="13"/>
      <c r="N56" s="13"/>
      <c r="O56" s="13"/>
    </row>
    <row r="57" spans="1:15" ht="15.75">
      <c r="A57" s="13"/>
      <c r="B57" s="13"/>
      <c r="C57" s="13"/>
      <c r="D57" s="13" t="s">
        <v>76</v>
      </c>
      <c r="E57" s="13"/>
      <c r="F57" s="13"/>
      <c r="G57" s="17">
        <f>5193750+18906250</f>
        <v>24100000</v>
      </c>
      <c r="H57" s="17"/>
      <c r="I57" s="17">
        <v>0</v>
      </c>
      <c r="J57" s="13"/>
      <c r="K57" s="13"/>
      <c r="L57" s="13"/>
      <c r="M57" s="13"/>
      <c r="N57" s="13"/>
      <c r="O57" s="13"/>
    </row>
    <row r="58" spans="1:15" ht="16.5" thickBot="1">
      <c r="A58" s="13"/>
      <c r="B58" s="13"/>
      <c r="C58" s="13"/>
      <c r="D58" s="13"/>
      <c r="E58" s="13"/>
      <c r="F58" s="13"/>
      <c r="G58" s="19">
        <f>SUM(G55:G57)</f>
        <v>29958576</v>
      </c>
      <c r="H58" s="17"/>
      <c r="I58" s="19">
        <f>SUM(I55:I57)</f>
        <v>0</v>
      </c>
      <c r="J58" s="13"/>
      <c r="K58" s="13"/>
      <c r="L58" s="13"/>
      <c r="M58" s="13"/>
      <c r="N58" s="13"/>
      <c r="O58" s="13"/>
    </row>
    <row r="59" spans="1:15" ht="16.5" thickTop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.75">
      <c r="A60" s="13"/>
      <c r="B60" s="13"/>
      <c r="C60" s="22" t="s">
        <v>77</v>
      </c>
      <c r="D60" s="13"/>
      <c r="E60" s="13"/>
      <c r="F60" s="13"/>
      <c r="G60" s="20" t="s">
        <v>91</v>
      </c>
      <c r="H60" s="13"/>
      <c r="I60" s="20" t="s">
        <v>92</v>
      </c>
      <c r="J60" s="13"/>
      <c r="K60" s="13"/>
      <c r="L60" s="13"/>
      <c r="M60" s="13"/>
      <c r="N60" s="13"/>
      <c r="O60" s="13"/>
    </row>
    <row r="61" spans="1:15" ht="15.75">
      <c r="A61" s="13"/>
      <c r="B61" s="13"/>
      <c r="C61" s="13"/>
      <c r="D61" s="13" t="s">
        <v>139</v>
      </c>
      <c r="E61" s="13"/>
      <c r="F61" s="13"/>
      <c r="G61" s="17">
        <v>1358576</v>
      </c>
      <c r="H61" s="17"/>
      <c r="I61" s="17">
        <v>0</v>
      </c>
      <c r="J61" s="13"/>
      <c r="K61" s="13"/>
      <c r="L61" s="13"/>
      <c r="M61" s="13"/>
      <c r="N61" s="13"/>
      <c r="O61" s="13"/>
    </row>
    <row r="62" spans="1:15" ht="15.75">
      <c r="A62" s="13"/>
      <c r="B62" s="13"/>
      <c r="C62" s="13"/>
      <c r="D62" s="13" t="s">
        <v>75</v>
      </c>
      <c r="E62" s="13"/>
      <c r="F62" s="13"/>
      <c r="G62" s="17">
        <f>+G56</f>
        <v>4500000</v>
      </c>
      <c r="H62" s="17"/>
      <c r="I62" s="17">
        <v>0</v>
      </c>
      <c r="J62" s="13"/>
      <c r="K62" s="13"/>
      <c r="L62" s="13"/>
      <c r="M62" s="13"/>
      <c r="N62" s="13"/>
      <c r="O62" s="13"/>
    </row>
    <row r="63" spans="1:15" ht="15.75">
      <c r="A63" s="13"/>
      <c r="B63" s="13"/>
      <c r="C63" s="13"/>
      <c r="D63" s="13" t="s">
        <v>76</v>
      </c>
      <c r="E63" s="13"/>
      <c r="F63" s="13"/>
      <c r="G63" s="17">
        <v>8150000</v>
      </c>
      <c r="H63" s="17"/>
      <c r="I63" s="17">
        <v>15950000</v>
      </c>
      <c r="J63" s="13"/>
      <c r="K63" s="13"/>
      <c r="L63" s="13"/>
      <c r="M63" s="13"/>
      <c r="N63" s="13"/>
      <c r="O63" s="13"/>
    </row>
    <row r="64" spans="1:15" ht="16.5" thickBot="1">
      <c r="A64" s="13"/>
      <c r="B64" s="13"/>
      <c r="C64" s="13"/>
      <c r="D64" s="13"/>
      <c r="E64" s="13"/>
      <c r="F64" s="13"/>
      <c r="G64" s="19">
        <f>SUM(G61:G63)</f>
        <v>14008576</v>
      </c>
      <c r="H64" s="17"/>
      <c r="I64" s="19">
        <f>SUM(I61:I63)</f>
        <v>15950000</v>
      </c>
      <c r="J64" s="13"/>
      <c r="K64" s="13"/>
      <c r="L64" s="13"/>
      <c r="M64" s="13"/>
      <c r="N64" s="13"/>
      <c r="O64" s="13"/>
    </row>
    <row r="65" spans="1:15" ht="16.5" thickTop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.75">
      <c r="A66" s="13"/>
      <c r="B66" s="13"/>
      <c r="C66" s="22" t="s">
        <v>78</v>
      </c>
      <c r="D66" s="13" t="s">
        <v>127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.75">
      <c r="A69" s="13"/>
      <c r="B69" s="13">
        <v>13</v>
      </c>
      <c r="C69" s="13"/>
      <c r="D69" s="29" t="s">
        <v>122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.75">
      <c r="A70" s="13"/>
      <c r="B70" s="13"/>
      <c r="C70" s="13"/>
      <c r="D70" s="13" t="s">
        <v>170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.75">
      <c r="A72" s="13"/>
      <c r="B72" s="13">
        <v>14</v>
      </c>
      <c r="C72" s="13"/>
      <c r="D72" s="29" t="s">
        <v>123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.75">
      <c r="A73" s="13"/>
      <c r="B73" s="13"/>
      <c r="C73" s="13"/>
      <c r="D73" s="13" t="s">
        <v>145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.75">
      <c r="A74" s="13"/>
      <c r="B74" s="13"/>
      <c r="C74" s="13"/>
      <c r="D74" s="13" t="s">
        <v>164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.75">
      <c r="A76" s="13"/>
      <c r="B76" s="13">
        <v>15</v>
      </c>
      <c r="C76" s="13"/>
      <c r="D76" s="57" t="s">
        <v>140</v>
      </c>
      <c r="E76" s="57"/>
      <c r="F76" s="57"/>
      <c r="G76" s="57"/>
      <c r="H76" s="57"/>
      <c r="I76" s="57"/>
      <c r="J76" s="57"/>
      <c r="K76" s="57"/>
      <c r="L76" s="13"/>
      <c r="M76" s="13"/>
      <c r="N76" s="13"/>
      <c r="O76" s="13"/>
    </row>
    <row r="77" spans="1:15" ht="15.75">
      <c r="A77" s="13"/>
      <c r="B77" s="13"/>
      <c r="C77" s="13"/>
      <c r="D77" s="58" t="s">
        <v>79</v>
      </c>
      <c r="E77" s="58"/>
      <c r="F77" s="58"/>
      <c r="G77" s="58"/>
      <c r="H77" s="58"/>
      <c r="I77" s="58"/>
      <c r="J77" s="58"/>
      <c r="K77" s="58"/>
      <c r="L77" s="13"/>
      <c r="M77" s="13"/>
      <c r="N77" s="13"/>
      <c r="O77" s="13"/>
    </row>
    <row r="78" spans="1:15" ht="15.75">
      <c r="A78" s="13"/>
      <c r="B78" s="13"/>
      <c r="C78" s="13"/>
      <c r="D78" s="54"/>
      <c r="E78" s="54"/>
      <c r="F78" s="54"/>
      <c r="G78" s="54"/>
      <c r="H78" s="54"/>
      <c r="I78" s="54"/>
      <c r="J78" s="54"/>
      <c r="K78" s="54"/>
      <c r="L78" s="13"/>
      <c r="M78" s="13"/>
      <c r="N78" s="13"/>
      <c r="O78" s="13"/>
    </row>
    <row r="79" spans="1:15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.75">
      <c r="A80" s="13"/>
      <c r="B80" s="13">
        <v>16</v>
      </c>
      <c r="C80" s="13"/>
      <c r="D80" s="29" t="s">
        <v>124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.75">
      <c r="A81" s="13"/>
      <c r="B81" s="13"/>
      <c r="C81" s="13"/>
      <c r="D81" s="13"/>
      <c r="E81" s="13"/>
      <c r="F81" s="13"/>
      <c r="G81" s="21"/>
      <c r="H81" s="21"/>
      <c r="I81" s="21" t="s">
        <v>85</v>
      </c>
      <c r="J81" s="21"/>
      <c r="K81" s="21" t="s">
        <v>87</v>
      </c>
      <c r="L81" s="13"/>
      <c r="M81" s="13"/>
      <c r="N81" s="13"/>
      <c r="O81" s="13"/>
    </row>
    <row r="82" spans="1:15" ht="15.75">
      <c r="A82" s="13"/>
      <c r="B82" s="13"/>
      <c r="C82" s="13"/>
      <c r="D82" s="13"/>
      <c r="E82" s="13"/>
      <c r="F82" s="13"/>
      <c r="G82" s="20" t="s">
        <v>10</v>
      </c>
      <c r="H82" s="21"/>
      <c r="I82" s="20" t="s">
        <v>86</v>
      </c>
      <c r="J82" s="21"/>
      <c r="K82" s="20" t="s">
        <v>88</v>
      </c>
      <c r="L82" s="13"/>
      <c r="M82" s="13"/>
      <c r="N82" s="13"/>
      <c r="O82" s="13"/>
    </row>
    <row r="83" spans="1:15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.75">
      <c r="A84" s="13"/>
      <c r="B84" s="13"/>
      <c r="C84" s="13"/>
      <c r="D84" s="13" t="s">
        <v>80</v>
      </c>
      <c r="E84" s="13"/>
      <c r="F84" s="13"/>
      <c r="G84" s="17">
        <v>150000</v>
      </c>
      <c r="H84" s="17"/>
      <c r="I84" s="17">
        <v>29839</v>
      </c>
      <c r="J84" s="17"/>
      <c r="K84" s="17">
        <v>17086217</v>
      </c>
      <c r="L84" s="13"/>
      <c r="M84" s="13"/>
      <c r="N84" s="13"/>
      <c r="O84" s="13"/>
    </row>
    <row r="85" spans="1:15" ht="15.75">
      <c r="A85" s="13"/>
      <c r="B85" s="13"/>
      <c r="C85" s="13"/>
      <c r="D85" s="13" t="s">
        <v>81</v>
      </c>
      <c r="E85" s="13"/>
      <c r="F85" s="13"/>
      <c r="G85" s="17">
        <v>10325982</v>
      </c>
      <c r="H85" s="17"/>
      <c r="I85" s="17">
        <v>34583</v>
      </c>
      <c r="J85" s="17"/>
      <c r="K85" s="17">
        <v>109115392</v>
      </c>
      <c r="L85" s="13"/>
      <c r="M85" s="13"/>
      <c r="N85" s="13"/>
      <c r="O85" s="13"/>
    </row>
    <row r="86" spans="1:15" ht="15.75">
      <c r="A86" s="13"/>
      <c r="B86" s="13"/>
      <c r="C86" s="13"/>
      <c r="D86" s="13" t="s">
        <v>154</v>
      </c>
      <c r="E86" s="13"/>
      <c r="F86" s="13"/>
      <c r="G86" s="17">
        <v>8585427</v>
      </c>
      <c r="H86" s="17"/>
      <c r="I86" s="17">
        <v>2314300</v>
      </c>
      <c r="J86" s="17"/>
      <c r="K86" s="17">
        <v>34796349</v>
      </c>
      <c r="L86" s="13"/>
      <c r="M86" s="13"/>
      <c r="N86" s="13"/>
      <c r="O86" s="13"/>
    </row>
    <row r="87" spans="1:15" ht="15.75">
      <c r="A87" s="13"/>
      <c r="B87" s="13"/>
      <c r="C87" s="13"/>
      <c r="D87" s="13" t="s">
        <v>82</v>
      </c>
      <c r="E87" s="13"/>
      <c r="F87" s="13"/>
      <c r="G87" s="17">
        <v>2333535</v>
      </c>
      <c r="H87" s="17"/>
      <c r="I87" s="17">
        <v>39634</v>
      </c>
      <c r="J87" s="17"/>
      <c r="K87" s="17">
        <v>10145665</v>
      </c>
      <c r="L87" s="13"/>
      <c r="M87" s="13"/>
      <c r="N87" s="13"/>
      <c r="O87" s="13"/>
    </row>
    <row r="88" spans="1:15" ht="15.75">
      <c r="A88" s="13"/>
      <c r="B88" s="13"/>
      <c r="C88" s="13"/>
      <c r="D88" s="13" t="s">
        <v>83</v>
      </c>
      <c r="E88" s="13"/>
      <c r="F88" s="13"/>
      <c r="G88" s="38">
        <v>358972</v>
      </c>
      <c r="H88" s="17"/>
      <c r="I88" s="38">
        <v>-54976</v>
      </c>
      <c r="J88" s="17"/>
      <c r="K88" s="38">
        <v>14571910</v>
      </c>
      <c r="L88" s="13"/>
      <c r="M88" s="13"/>
      <c r="N88" s="13"/>
      <c r="O88" s="13"/>
    </row>
    <row r="89" spans="1:15" ht="15.75">
      <c r="A89" s="13"/>
      <c r="B89" s="13"/>
      <c r="C89" s="13"/>
      <c r="D89" s="13" t="s">
        <v>68</v>
      </c>
      <c r="E89" s="13"/>
      <c r="F89" s="13"/>
      <c r="G89" s="38">
        <v>0</v>
      </c>
      <c r="H89" s="17"/>
      <c r="I89" s="38">
        <v>-2770</v>
      </c>
      <c r="J89" s="17"/>
      <c r="K89" s="38">
        <v>14419</v>
      </c>
      <c r="L89" s="13"/>
      <c r="M89" s="13"/>
      <c r="N89" s="13"/>
      <c r="O89" s="13"/>
    </row>
    <row r="90" spans="1:15" ht="4.5" customHeight="1">
      <c r="A90" s="13"/>
      <c r="B90" s="13"/>
      <c r="C90" s="13"/>
      <c r="D90" s="13"/>
      <c r="E90" s="13"/>
      <c r="F90" s="13"/>
      <c r="G90" s="40"/>
      <c r="H90" s="17"/>
      <c r="I90" s="18"/>
      <c r="J90" s="17"/>
      <c r="K90" s="18"/>
      <c r="L90" s="13"/>
      <c r="M90" s="13"/>
      <c r="N90" s="13"/>
      <c r="O90" s="13"/>
    </row>
    <row r="91" spans="1:15" ht="16.5" thickBot="1">
      <c r="A91" s="13"/>
      <c r="B91" s="13"/>
      <c r="C91" s="13"/>
      <c r="D91" s="13"/>
      <c r="E91" s="13"/>
      <c r="F91" s="13"/>
      <c r="G91" s="17">
        <f>SUM(G84:G88)</f>
        <v>21753916</v>
      </c>
      <c r="H91" s="17"/>
      <c r="I91" s="17">
        <f>SUM(I84:I90)</f>
        <v>2360610</v>
      </c>
      <c r="J91" s="17"/>
      <c r="K91" s="39">
        <f>SUM(K84:K90)</f>
        <v>185729952</v>
      </c>
      <c r="L91" s="13"/>
      <c r="M91" s="13"/>
      <c r="N91" s="13"/>
      <c r="O91" s="13"/>
    </row>
    <row r="92" spans="1:15" ht="16.5" thickTop="1">
      <c r="A92" s="13"/>
      <c r="B92" s="13"/>
      <c r="C92" s="13"/>
      <c r="D92" s="13" t="s">
        <v>84</v>
      </c>
      <c r="E92" s="13"/>
      <c r="F92" s="13"/>
      <c r="G92" s="17">
        <v>-584100</v>
      </c>
      <c r="H92" s="17"/>
      <c r="I92" s="17">
        <v>649895</v>
      </c>
      <c r="J92" s="17"/>
      <c r="K92" s="17"/>
      <c r="L92" s="13"/>
      <c r="M92" s="13"/>
      <c r="N92" s="13"/>
      <c r="O92" s="13"/>
    </row>
    <row r="93" spans="1:15" ht="16.5" thickBot="1">
      <c r="A93" s="13"/>
      <c r="B93" s="13"/>
      <c r="C93" s="13"/>
      <c r="D93" s="13"/>
      <c r="E93" s="13"/>
      <c r="F93" s="13"/>
      <c r="G93" s="19">
        <f>+G91+G92</f>
        <v>21169816</v>
      </c>
      <c r="H93" s="17"/>
      <c r="I93" s="19">
        <f>+I91+I92</f>
        <v>3010505</v>
      </c>
      <c r="J93" s="17"/>
      <c r="K93" s="17"/>
      <c r="L93" s="13"/>
      <c r="M93" s="13"/>
      <c r="N93" s="13"/>
      <c r="O93" s="13"/>
    </row>
    <row r="94" spans="1:15" ht="16.5" thickTop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.75">
      <c r="A95" s="13"/>
      <c r="B95" s="13">
        <v>17</v>
      </c>
      <c r="C95" s="13"/>
      <c r="D95" s="29" t="s">
        <v>131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.75">
      <c r="A96" s="13"/>
      <c r="B96" s="13"/>
      <c r="C96" s="13"/>
      <c r="D96" s="29" t="s">
        <v>132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.75">
      <c r="A97" s="13"/>
      <c r="B97" s="13"/>
      <c r="C97" s="13"/>
      <c r="D97" s="15" t="s">
        <v>128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.75">
      <c r="A99" s="13"/>
      <c r="B99" s="13">
        <v>18</v>
      </c>
      <c r="C99" s="13"/>
      <c r="D99" s="29" t="s">
        <v>125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.75">
      <c r="A100" s="13"/>
      <c r="B100" s="13"/>
      <c r="C100" s="13"/>
      <c r="D100" s="16" t="s">
        <v>175</v>
      </c>
      <c r="E100" s="16"/>
      <c r="F100" s="16"/>
      <c r="G100" s="16"/>
      <c r="H100" s="16"/>
      <c r="I100" s="16"/>
      <c r="J100" s="16"/>
      <c r="K100" s="16"/>
      <c r="L100" s="13"/>
      <c r="M100" s="13"/>
      <c r="N100" s="13"/>
      <c r="O100" s="13"/>
    </row>
    <row r="101" spans="1:15" ht="15.75">
      <c r="A101" s="13"/>
      <c r="B101" s="13"/>
      <c r="C101" s="13"/>
      <c r="D101" s="16" t="s">
        <v>174</v>
      </c>
      <c r="E101" s="16"/>
      <c r="F101" s="16"/>
      <c r="G101" s="16"/>
      <c r="H101" s="16"/>
      <c r="I101" s="16"/>
      <c r="J101" s="16"/>
      <c r="K101" s="16"/>
      <c r="L101" s="13"/>
      <c r="M101" s="13"/>
      <c r="N101" s="13"/>
      <c r="O101" s="13"/>
    </row>
    <row r="102" spans="1:15" ht="15.75">
      <c r="A102" s="13"/>
      <c r="B102" s="13"/>
      <c r="C102" s="13"/>
      <c r="D102" s="16" t="s">
        <v>177</v>
      </c>
      <c r="E102" s="16"/>
      <c r="F102" s="16"/>
      <c r="G102" s="16"/>
      <c r="H102" s="16"/>
      <c r="I102" s="16"/>
      <c r="J102" s="16"/>
      <c r="K102" s="16"/>
      <c r="L102" s="13"/>
      <c r="M102" s="13"/>
      <c r="N102" s="13"/>
      <c r="O102" s="13"/>
    </row>
    <row r="103" spans="1:15" ht="15.75">
      <c r="A103" s="13"/>
      <c r="B103" s="13"/>
      <c r="C103" s="13"/>
      <c r="D103" s="16" t="s">
        <v>173</v>
      </c>
      <c r="E103" s="16"/>
      <c r="F103" s="16"/>
      <c r="G103" s="16"/>
      <c r="H103" s="16"/>
      <c r="I103" s="16"/>
      <c r="J103" s="16"/>
      <c r="K103" s="16"/>
      <c r="L103" s="13"/>
      <c r="M103" s="13"/>
      <c r="N103" s="13"/>
      <c r="O103" s="13"/>
    </row>
    <row r="104" spans="1:15" ht="15.75">
      <c r="A104" s="13"/>
      <c r="B104" s="13"/>
      <c r="C104" s="13"/>
      <c r="D104" s="15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.75">
      <c r="A105" s="13"/>
      <c r="B105" s="13"/>
      <c r="C105" s="13"/>
      <c r="D105" s="15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.75">
      <c r="A106" s="13"/>
      <c r="B106" s="13">
        <v>19</v>
      </c>
      <c r="C106" s="13"/>
      <c r="D106" s="29" t="s">
        <v>176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5.75">
      <c r="A107" s="13"/>
      <c r="B107" s="13"/>
      <c r="C107" s="13"/>
      <c r="D107" s="16" t="s">
        <v>178</v>
      </c>
      <c r="E107" s="16"/>
      <c r="F107" s="16"/>
      <c r="G107" s="16"/>
      <c r="H107" s="16"/>
      <c r="I107" s="16"/>
      <c r="J107" s="16"/>
      <c r="K107" s="16"/>
      <c r="L107" s="13"/>
      <c r="M107" s="13"/>
      <c r="N107" s="13"/>
      <c r="O107" s="13"/>
    </row>
    <row r="108" spans="1:15" ht="15.75">
      <c r="A108" s="13"/>
      <c r="B108" s="13"/>
      <c r="C108" s="13"/>
      <c r="D108" s="16" t="s">
        <v>179</v>
      </c>
      <c r="E108" s="16"/>
      <c r="F108" s="16"/>
      <c r="G108" s="16"/>
      <c r="H108" s="16"/>
      <c r="I108" s="16"/>
      <c r="J108" s="16"/>
      <c r="K108" s="16"/>
      <c r="L108" s="13"/>
      <c r="M108" s="13"/>
      <c r="N108" s="13"/>
      <c r="O108" s="13"/>
    </row>
    <row r="109" spans="1:15" ht="15.75">
      <c r="A109" s="13"/>
      <c r="B109" s="13"/>
      <c r="C109" s="13"/>
      <c r="D109" s="16" t="s">
        <v>187</v>
      </c>
      <c r="E109" s="16"/>
      <c r="F109" s="16"/>
      <c r="G109" s="16"/>
      <c r="H109" s="16"/>
      <c r="I109" s="16"/>
      <c r="J109" s="16"/>
      <c r="K109" s="16"/>
      <c r="L109" s="13"/>
      <c r="M109" s="13"/>
      <c r="N109" s="13"/>
      <c r="O109" s="13"/>
    </row>
    <row r="110" spans="1:15" ht="15.75">
      <c r="A110" s="13"/>
      <c r="B110" s="13"/>
      <c r="C110" s="13"/>
      <c r="D110" s="16" t="s">
        <v>182</v>
      </c>
      <c r="E110" s="16"/>
      <c r="F110" s="16"/>
      <c r="G110" s="16"/>
      <c r="H110" s="16"/>
      <c r="I110" s="16"/>
      <c r="J110" s="16"/>
      <c r="K110" s="16"/>
      <c r="L110" s="13"/>
      <c r="M110" s="13"/>
      <c r="N110" s="13"/>
      <c r="O110" s="13"/>
    </row>
    <row r="111" spans="1:15" ht="15.75">
      <c r="A111" s="13"/>
      <c r="B111" s="13"/>
      <c r="C111" s="13"/>
      <c r="D111" s="16" t="s">
        <v>183</v>
      </c>
      <c r="E111" s="16"/>
      <c r="F111" s="16"/>
      <c r="G111" s="16"/>
      <c r="H111" s="16"/>
      <c r="I111" s="16"/>
      <c r="J111" s="16"/>
      <c r="K111" s="16"/>
      <c r="L111" s="13"/>
      <c r="M111" s="13"/>
      <c r="N111" s="13"/>
      <c r="O111" s="13"/>
    </row>
    <row r="112" spans="1:15" ht="15.75">
      <c r="A112" s="13"/>
      <c r="B112" s="13"/>
      <c r="C112" s="13"/>
      <c r="D112" s="16"/>
      <c r="E112" s="16"/>
      <c r="F112" s="16"/>
      <c r="G112" s="16"/>
      <c r="H112" s="16"/>
      <c r="I112" s="16"/>
      <c r="J112" s="16"/>
      <c r="K112" s="16"/>
      <c r="L112" s="13"/>
      <c r="M112" s="13"/>
      <c r="N112" s="13"/>
      <c r="O112" s="13"/>
    </row>
    <row r="113" spans="1:15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.75">
      <c r="A114" s="13"/>
      <c r="B114" s="13">
        <v>20</v>
      </c>
      <c r="C114" s="13"/>
      <c r="D114" s="29" t="s">
        <v>151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.75">
      <c r="A115" s="13"/>
      <c r="B115" s="13"/>
      <c r="C115" s="13"/>
      <c r="D115" s="16" t="s">
        <v>185</v>
      </c>
      <c r="E115" s="16"/>
      <c r="F115" s="16"/>
      <c r="G115" s="16"/>
      <c r="H115" s="16"/>
      <c r="I115" s="16"/>
      <c r="J115" s="13"/>
      <c r="K115" s="13"/>
      <c r="L115" s="13"/>
      <c r="M115" s="13"/>
      <c r="N115" s="13"/>
      <c r="O115" s="13"/>
    </row>
    <row r="116" spans="1:15" ht="15.75">
      <c r="A116" s="13"/>
      <c r="B116" s="13"/>
      <c r="C116" s="13"/>
      <c r="D116" s="16" t="s">
        <v>186</v>
      </c>
      <c r="E116" s="16"/>
      <c r="F116" s="16"/>
      <c r="G116" s="16"/>
      <c r="H116" s="16"/>
      <c r="I116" s="16"/>
      <c r="J116" s="13"/>
      <c r="K116" s="13"/>
      <c r="L116" s="13"/>
      <c r="M116" s="13"/>
      <c r="N116" s="13"/>
      <c r="O116" s="13"/>
    </row>
    <row r="117" spans="1:15" ht="15.75">
      <c r="A117" s="13"/>
      <c r="B117" s="13"/>
      <c r="C117" s="13"/>
      <c r="D117" s="15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5.75">
      <c r="A119" s="13"/>
      <c r="B119" s="13">
        <v>21</v>
      </c>
      <c r="C119" s="13"/>
      <c r="D119" s="30" t="s">
        <v>126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5.75">
      <c r="A120" s="13"/>
      <c r="B120" s="13"/>
      <c r="C120" s="13"/>
      <c r="D120" s="16" t="s">
        <v>184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5.75">
      <c r="A121" s="13"/>
      <c r="B121" s="13"/>
      <c r="C121" s="13"/>
      <c r="D121" s="16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5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5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5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5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5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5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5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5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</sheetData>
  <mergeCells count="3">
    <mergeCell ref="D76:K76"/>
    <mergeCell ref="D77:K77"/>
    <mergeCell ref="B5:L5"/>
  </mergeCells>
  <printOptions/>
  <pageMargins left="0.25" right="0.25" top="0.75" bottom="0.29" header="0.25" footer="0.25"/>
  <pageSetup fitToHeight="2" fitToWidth="2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oem user</cp:lastModifiedBy>
  <cp:lastPrinted>2000-05-25T07:50:56Z</cp:lastPrinted>
  <dcterms:created xsi:type="dcterms:W3CDTF">1999-09-21T07:25:24Z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