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9195" windowHeight="4035" tabRatio="252" activeTab="0"/>
  </bookViews>
  <sheets>
    <sheet name="PnL" sheetId="1" r:id="rId1"/>
    <sheet name="B_S" sheetId="2" r:id="rId2"/>
    <sheet name="notes" sheetId="3" r:id="rId3"/>
  </sheets>
  <definedNames>
    <definedName name="_xlnm.Print_Area" localSheetId="1">'B_S'!$A$1:$G$67</definedName>
    <definedName name="_xlnm.Print_Area" localSheetId="2">'notes'!$A$78:$L$124</definedName>
    <definedName name="_xlnm.Print_Area" localSheetId="0">'PnL'!$A$1:$I$76</definedName>
  </definedNames>
  <calcPr fullCalcOnLoad="1"/>
</workbook>
</file>

<file path=xl/sharedStrings.xml><?xml version="1.0" encoding="utf-8"?>
<sst xmlns="http://schemas.openxmlformats.org/spreadsheetml/2006/main" count="253" uniqueCount="195">
  <si>
    <t>INDIVIDUAL QUARTER</t>
  </si>
  <si>
    <t>CUMMULATIVE QUARTER</t>
  </si>
  <si>
    <t>CURRENT</t>
  </si>
  <si>
    <t>PRECEDING YEAR</t>
  </si>
  <si>
    <t>YEAR</t>
  </si>
  <si>
    <t>CORRESPONDING</t>
  </si>
  <si>
    <t>QUARTER</t>
  </si>
  <si>
    <t>31/12/1999</t>
  </si>
  <si>
    <t>RM ' 000</t>
  </si>
  <si>
    <t>1</t>
  </si>
  <si>
    <t>(a)</t>
  </si>
  <si>
    <t>Turnover</t>
  </si>
  <si>
    <t>(b)</t>
  </si>
  <si>
    <t>Investment income</t>
  </si>
  <si>
    <t>(c)</t>
  </si>
  <si>
    <t>Other income including interest income</t>
  </si>
  <si>
    <t>2</t>
  </si>
  <si>
    <t>minority interests and extraordinary items</t>
  </si>
  <si>
    <t>Interest on borrowings</t>
  </si>
  <si>
    <t>(d)</t>
  </si>
  <si>
    <t>Exceptional items</t>
  </si>
  <si>
    <t>(e)</t>
  </si>
  <si>
    <t>(f)</t>
  </si>
  <si>
    <t>(g)</t>
  </si>
  <si>
    <t>Operating profit/(loss) before taxation,</t>
  </si>
  <si>
    <t>(h)</t>
  </si>
  <si>
    <t>Taxation</t>
  </si>
  <si>
    <t>(i)</t>
  </si>
  <si>
    <t>Operating profit/(loss) after taxation</t>
  </si>
  <si>
    <t>before deducting minority interests</t>
  </si>
  <si>
    <t>(ii)</t>
  </si>
  <si>
    <t>Less minority interest</t>
  </si>
  <si>
    <t>(j)</t>
  </si>
  <si>
    <t>attributable to members of the Company</t>
  </si>
  <si>
    <t>(k)</t>
  </si>
  <si>
    <t>Extraordinary items</t>
  </si>
  <si>
    <t>(iii)</t>
  </si>
  <si>
    <t>(l)</t>
  </si>
  <si>
    <t>Operating profit/(loss) after taxation and</t>
  </si>
  <si>
    <t>3</t>
  </si>
  <si>
    <t>CONSOLIDATED BALANCE SHEET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</si>
  <si>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</si>
  <si>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</si>
  <si>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</si>
  <si>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</si>
  <si>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</si>
  <si>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</si>
  <si>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</si>
  <si>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</t>
  </si>
  <si>
    <t>Cash</t>
  </si>
  <si>
    <t>Other debtors</t>
  </si>
  <si>
    <t>Development Properties</t>
  </si>
  <si>
    <t>Contract-in-progress</t>
  </si>
  <si>
    <t>Current Liabilities</t>
  </si>
  <si>
    <t>Short Term Borrowings</t>
  </si>
  <si>
    <t>Trade Creditors</t>
  </si>
  <si>
    <t>Other Creditors</t>
  </si>
  <si>
    <t>Provision for Taxation</t>
  </si>
  <si>
    <t>Proposed dividends</t>
  </si>
  <si>
    <t>Shareholders' Funds</t>
  </si>
  <si>
    <t>Share Capital</t>
  </si>
  <si>
    <t>Reserves</t>
  </si>
  <si>
    <t>Share Premium</t>
  </si>
  <si>
    <t>Retained Profit</t>
  </si>
  <si>
    <t>Others</t>
  </si>
  <si>
    <t>Minority Interests</t>
  </si>
  <si>
    <t>Long Term Borrowings</t>
  </si>
  <si>
    <t>Other Long Term Liabilities</t>
  </si>
  <si>
    <t>Land and Development Expenditure</t>
  </si>
  <si>
    <t>Other Investment</t>
  </si>
  <si>
    <t>a</t>
  </si>
  <si>
    <t>Revolving credit</t>
  </si>
  <si>
    <t>Term loan</t>
  </si>
  <si>
    <t>b</t>
  </si>
  <si>
    <t>c</t>
  </si>
  <si>
    <t>Investment holding</t>
  </si>
  <si>
    <t>Property development</t>
  </si>
  <si>
    <t>Construction</t>
  </si>
  <si>
    <t>Golf resort operation</t>
  </si>
  <si>
    <t>Consolidation adjustments</t>
  </si>
  <si>
    <t>Profit/(Loss)</t>
  </si>
  <si>
    <t>Before Taxation</t>
  </si>
  <si>
    <t>Total Assets</t>
  </si>
  <si>
    <t>Employed</t>
  </si>
  <si>
    <t>Secured</t>
  </si>
  <si>
    <t>Unsecured</t>
  </si>
  <si>
    <t>Short term</t>
  </si>
  <si>
    <t>Long term</t>
  </si>
  <si>
    <t>The Group's operations were not subject to any seasonal or cyclical changes.</t>
  </si>
  <si>
    <t>extraordinary items attributable to</t>
  </si>
  <si>
    <t>members of the Company</t>
  </si>
  <si>
    <t>Extraordinary items attributable to</t>
  </si>
  <si>
    <t>Operating profit/(loss) after interest on</t>
  </si>
  <si>
    <t>Operating profit/(loss) before interest on</t>
  </si>
  <si>
    <t>borrowings, depreciation and amortisation,</t>
  </si>
  <si>
    <t>exceptional items, income tax, minority</t>
  </si>
  <si>
    <t>interests and extraordinary items</t>
  </si>
  <si>
    <t>exceptional items but before income tax,</t>
  </si>
  <si>
    <t>CONSOLIDATED INCOME STATEMENT</t>
  </si>
  <si>
    <t>Earning per share based on 2 (j) above after</t>
  </si>
  <si>
    <t>deducting any provision for preference</t>
  </si>
  <si>
    <t>dividends, if any:-</t>
  </si>
  <si>
    <t>NA</t>
  </si>
  <si>
    <t>Accounting Policies</t>
  </si>
  <si>
    <t>Exceptional Items</t>
  </si>
  <si>
    <t>Extraordinary Items</t>
  </si>
  <si>
    <t>Pre-acquisition Profits / (Loss)</t>
  </si>
  <si>
    <t>Sale of Investments and/or Properties</t>
  </si>
  <si>
    <t>Purchase or Disposal of Quoted Securities</t>
  </si>
  <si>
    <t>Changes in the Composition of the Group</t>
  </si>
  <si>
    <t>Status of Corporate Proposals</t>
  </si>
  <si>
    <t>Seasonal or Cyclical of Factors</t>
  </si>
  <si>
    <t>Shares and Securities</t>
  </si>
  <si>
    <t>Group Borrowings</t>
  </si>
  <si>
    <t>Contingent Liabilities</t>
  </si>
  <si>
    <t>Off Balance Sheet Financial Instruments</t>
  </si>
  <si>
    <t>Segmental Information</t>
  </si>
  <si>
    <t>Review of Results</t>
  </si>
  <si>
    <t>Dividends</t>
  </si>
  <si>
    <t>All the Group borrowings are in Ringgit Malaysia (RM).</t>
  </si>
  <si>
    <t>Material Changes in the Quarterly Results Compared to The Results of the</t>
  </si>
  <si>
    <t>Preceding Quarter</t>
  </si>
  <si>
    <t>Due from related corporations</t>
  </si>
  <si>
    <t>Due to related corporations</t>
  </si>
  <si>
    <t>Due to ultimate holding corporation</t>
  </si>
  <si>
    <t>Hire purchase creditors</t>
  </si>
  <si>
    <t>Defferred taxation</t>
  </si>
  <si>
    <t>Interest in Joint Venture</t>
  </si>
  <si>
    <t>Bank overdraft</t>
  </si>
  <si>
    <t>Material Litigation</t>
  </si>
  <si>
    <t>Share in  the results of associated companies</t>
  </si>
  <si>
    <t>Depreciation and amortisation</t>
  </si>
  <si>
    <t>Fully diluted</t>
  </si>
  <si>
    <t>Net Current Assets</t>
  </si>
  <si>
    <t>APPENDIX  II</t>
  </si>
  <si>
    <t>2  of  5</t>
  </si>
  <si>
    <t>Basic (based on 46,610,190 weighted</t>
  </si>
  <si>
    <t>average ordinary shares) (sen)</t>
  </si>
  <si>
    <t>QUARTERLY REPORT</t>
  </si>
  <si>
    <t>Net tangible assets per share (sen)</t>
  </si>
  <si>
    <t>Explanatory Notes (applicable to the Final Quarter)</t>
  </si>
  <si>
    <t>31/12/99</t>
  </si>
  <si>
    <t>31/12/98</t>
  </si>
  <si>
    <t>Reserve on consolidation</t>
  </si>
  <si>
    <t>TO DATE</t>
  </si>
  <si>
    <t>PERIOD</t>
  </si>
  <si>
    <t xml:space="preserve"> (1998 : 43,529,817)</t>
  </si>
  <si>
    <t>the Group continued to incur losses due to lesser projects implemented during the period.</t>
  </si>
  <si>
    <t>Prospects</t>
  </si>
  <si>
    <t>-</t>
  </si>
  <si>
    <t>Quarry &amp; road paving work</t>
  </si>
  <si>
    <t>APPENDIX</t>
  </si>
  <si>
    <t>1 of 5</t>
  </si>
  <si>
    <r>
      <t xml:space="preserve">BINA DARULAMAN BERHAD </t>
    </r>
    <r>
      <rPr>
        <b/>
        <sz val="10"/>
        <rFont val="News Gothic"/>
        <family val="2"/>
      </rPr>
      <t>(332945-X)</t>
    </r>
  </si>
  <si>
    <t>There are no exceptional items for the quarter ended 31 December, 1999.</t>
  </si>
  <si>
    <t>There are no pre-acquisition profits or losses for the quarter ended 31 December, 1999.</t>
  </si>
  <si>
    <t>There are no pending corporate proposals for the quarter ended 31 December, 1999.</t>
  </si>
  <si>
    <t>No new shares were issued during the quarter ended 31 December, 1999.</t>
  </si>
  <si>
    <t>There are no contingent liabilities for the quarter ended 31 December, 1999.</t>
  </si>
  <si>
    <t>There are no material litigations as at the date of issue of the quarterly report.</t>
  </si>
  <si>
    <t>3 of 5</t>
  </si>
  <si>
    <t>4 of 5</t>
  </si>
  <si>
    <t>5 of 5</t>
  </si>
  <si>
    <t>Quarterly report on consolidated results for the financial year ended 31 December, 1999. The figures have not been audited.</t>
  </si>
  <si>
    <r>
      <t xml:space="preserve">BINA DARULAMAN BERHAD  </t>
    </r>
    <r>
      <rPr>
        <b/>
        <sz val="11"/>
        <rFont val="News Gothic"/>
        <family val="2"/>
      </rPr>
      <t>( 332945 X )</t>
    </r>
    <r>
      <rPr>
        <b/>
        <sz val="14"/>
        <rFont val="News Gothic"/>
        <family val="2"/>
      </rPr>
      <t xml:space="preserve">  </t>
    </r>
  </si>
  <si>
    <t xml:space="preserve">AS AT END OF </t>
  </si>
  <si>
    <t>CURRENT QUARTER</t>
  </si>
  <si>
    <t>FINANCIAL YEAR-END</t>
  </si>
  <si>
    <t>AS AT PRECEDING</t>
  </si>
  <si>
    <t>The same accounting policies and methods of computation are followed in the quarterly financial statements as</t>
  </si>
  <si>
    <t>compared with the most recent annual financial statement.</t>
  </si>
  <si>
    <t>No provision for 1999 is made on the chargeable incomes as the tax payable is waived under the Income Tax</t>
  </si>
  <si>
    <t>Amendment Act 1999. The above adjusted figure is meant for tax adjustment on dividend from subsidiaries.</t>
  </si>
  <si>
    <t>There are no profits on sale of investments or properties for the quarter ended 31 December, 1999</t>
  </si>
  <si>
    <t>There are no changes in the composition of the Company and Group for the quarter ended 31 December, 1999</t>
  </si>
  <si>
    <t>including business combination, acquisition or disposal of subsidiaries and long term investments, restructuring</t>
  </si>
  <si>
    <t>and discontinuing operations.</t>
  </si>
  <si>
    <t>There are no financial instruments with off balance sheet risk for the quarter ended 31 December, 1999.</t>
  </si>
  <si>
    <t>BDB achieved a Group pre-tax profit of RM1.9 million for the quarter. The result has further improved the overall</t>
  </si>
  <si>
    <t>profit performance for the cumulative period to RM13.0 million. The improvement is attributable to continued</t>
  </si>
  <si>
    <t>contribution from quarry and road construction activities. The turnaround of residential property market since</t>
  </si>
  <si>
    <t>last quarter had also contributed additional profit to the Group for the quarter. However, the construction arm of</t>
  </si>
  <si>
    <t>The improving economic climate and stability of consumer confidence are anticipated to have a positive impact</t>
  </si>
  <si>
    <t>on the Group business activities for year 2000. Barring any unforeseen circumstances, the Board expects the</t>
  </si>
  <si>
    <t>Not applicable since the company has no commitment to the profit forecast or profit guarantee.</t>
  </si>
  <si>
    <t>A first and final dividend of 5 sen per share less 28% income tax has been proposed. This proposed dividend is</t>
  </si>
  <si>
    <t>subject to the approval of the shareholders of the Company at the Annual General Meeting. The date of the</t>
  </si>
  <si>
    <t>Annual General Meeting and book closure will be announced at a later date.</t>
  </si>
  <si>
    <t>Notes to the unaudited annual report on consolidated results for the year ended 31/12/1999</t>
  </si>
  <si>
    <t>results for the year 2000 to be better.</t>
  </si>
  <si>
    <t>There are no extraordinary items for the quarter ended 31 December, 1999.</t>
  </si>
  <si>
    <t>There are no purchases or disposals of quoted securities for the quarter ended 31 December, 1999.</t>
  </si>
  <si>
    <t xml:space="preserve">Operating profit for this quarter is lower by RM 2.7 million as compared to the preceding quarter mainly due to the </t>
  </si>
  <si>
    <t>provision of doubtful debts and adjustment to income from development projects.</t>
  </si>
  <si>
    <t>31/12/1998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</si>
</sst>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;\(#,##0.0\)"/>
  </numFmts>
  <fonts count="16">
    <font>
      <sz val="12"/>
      <name val="Gill Sans"/>
      <family val="0"/>
    </font>
    <font>
      <sz val="10"/>
      <name val="Arial"/>
      <family val="0"/>
    </font>
    <font>
      <b/>
      <sz val="14"/>
      <name val="Gill Sans"/>
      <family val="0"/>
    </font>
    <font>
      <sz val="10"/>
      <name val="Gill Sans"/>
      <family val="0"/>
    </font>
    <font>
      <sz val="10"/>
      <name val="News Gothic"/>
      <family val="2"/>
    </font>
    <font>
      <sz val="12"/>
      <name val="News Gothic"/>
      <family val="2"/>
    </font>
    <font>
      <b/>
      <sz val="14"/>
      <name val="News Gothic"/>
      <family val="2"/>
    </font>
    <font>
      <b/>
      <sz val="10"/>
      <name val="News Gothic"/>
      <family val="2"/>
    </font>
    <font>
      <b/>
      <u val="single"/>
      <sz val="12"/>
      <name val="News Gothic"/>
      <family val="2"/>
    </font>
    <font>
      <b/>
      <sz val="12"/>
      <name val="News Gothic"/>
      <family val="2"/>
    </font>
    <font>
      <sz val="14"/>
      <name val="News Gothic"/>
      <family val="2"/>
    </font>
    <font>
      <sz val="8"/>
      <name val="News Gothic"/>
      <family val="2"/>
    </font>
    <font>
      <b/>
      <sz val="11"/>
      <name val="News Gothic"/>
      <family val="2"/>
    </font>
    <font>
      <u val="single"/>
      <sz val="12"/>
      <name val="News Gothic"/>
      <family val="2"/>
    </font>
    <font>
      <b/>
      <u val="single"/>
      <sz val="10"/>
      <name val="News Gothic"/>
      <family val="2"/>
    </font>
    <font>
      <sz val="11"/>
      <name val="News Gothic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thin">
        <color indexed="8"/>
      </bottom>
    </border>
    <border>
      <left style="medium">
        <color indexed="23"/>
      </left>
      <right style="medium">
        <color indexed="23"/>
      </right>
      <top style="thin">
        <color indexed="8"/>
      </top>
      <bottom style="thin">
        <color indexed="8"/>
      </bottom>
    </border>
    <border>
      <left style="medium">
        <color indexed="23"/>
      </left>
      <right style="medium">
        <color indexed="23"/>
      </right>
      <top style="thin">
        <color indexed="8"/>
      </top>
      <bottom style="double">
        <color indexed="8"/>
      </bottom>
    </border>
    <border>
      <left style="medium">
        <color indexed="23"/>
      </left>
      <right style="medium">
        <color indexed="2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37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5" fontId="4" fillId="0" borderId="0" xfId="15" applyNumberFormat="1" applyFont="1" applyAlignment="1">
      <alignment/>
    </xf>
    <xf numFmtId="165" fontId="4" fillId="0" borderId="1" xfId="15" applyNumberFormat="1" applyFont="1" applyBorder="1" applyAlignment="1">
      <alignment/>
    </xf>
    <xf numFmtId="165" fontId="4" fillId="0" borderId="0" xfId="15" applyNumberFormat="1" applyFont="1" applyBorder="1" applyAlignment="1">
      <alignment/>
    </xf>
    <xf numFmtId="165" fontId="4" fillId="0" borderId="2" xfId="15" applyNumberFormat="1" applyFont="1" applyBorder="1" applyAlignment="1">
      <alignment horizontal="center"/>
    </xf>
    <xf numFmtId="165" fontId="4" fillId="0" borderId="2" xfId="15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 quotePrefix="1">
      <alignment horizontal="center"/>
    </xf>
    <xf numFmtId="0" fontId="8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7" fontId="5" fillId="0" borderId="4" xfId="0" applyNumberFormat="1" applyFont="1" applyBorder="1" applyAlignment="1" applyProtection="1">
      <alignment horizontal="center"/>
      <protection/>
    </xf>
    <xf numFmtId="39" fontId="5" fillId="0" borderId="4" xfId="0" applyNumberFormat="1" applyFont="1" applyBorder="1" applyAlignment="1" applyProtection="1">
      <alignment horizontal="center"/>
      <protection/>
    </xf>
    <xf numFmtId="39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2" xfId="0" applyFont="1" applyBorder="1" applyAlignment="1">
      <alignment/>
    </xf>
    <xf numFmtId="0" fontId="13" fillId="0" borderId="4" xfId="0" applyFont="1" applyBorder="1" applyAlignment="1">
      <alignment/>
    </xf>
    <xf numFmtId="37" fontId="5" fillId="0" borderId="6" xfId="0" applyNumberFormat="1" applyFont="1" applyBorder="1" applyAlignment="1" applyProtection="1">
      <alignment horizontal="center"/>
      <protection/>
    </xf>
    <xf numFmtId="37" fontId="5" fillId="0" borderId="7" xfId="0" applyNumberFormat="1" applyFont="1" applyBorder="1" applyAlignment="1" applyProtection="1">
      <alignment horizontal="center"/>
      <protection/>
    </xf>
    <xf numFmtId="37" fontId="5" fillId="0" borderId="8" xfId="0" applyNumberFormat="1" applyFont="1" applyBorder="1" applyAlignment="1" applyProtection="1">
      <alignment horizontal="center"/>
      <protection/>
    </xf>
    <xf numFmtId="37" fontId="5" fillId="0" borderId="9" xfId="0" applyNumberFormat="1" applyFont="1" applyBorder="1" applyAlignment="1" applyProtection="1">
      <alignment horizontal="center"/>
      <protection/>
    </xf>
    <xf numFmtId="0" fontId="9" fillId="0" borderId="3" xfId="0" applyFont="1" applyBorder="1" applyAlignment="1">
      <alignment horizontal="centerContinuous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4" fillId="0" borderId="0" xfId="0" applyFont="1" applyAlignment="1">
      <alignment horizontal="center"/>
    </xf>
    <xf numFmtId="165" fontId="7" fillId="0" borderId="1" xfId="15" applyNumberFormat="1" applyFont="1" applyBorder="1" applyAlignment="1">
      <alignment/>
    </xf>
    <xf numFmtId="165" fontId="7" fillId="0" borderId="10" xfId="15" applyNumberFormat="1" applyFont="1" applyBorder="1" applyAlignment="1">
      <alignment/>
    </xf>
    <xf numFmtId="0" fontId="15" fillId="0" borderId="0" xfId="0" applyFont="1" applyAlignment="1">
      <alignment/>
    </xf>
    <xf numFmtId="165" fontId="4" fillId="0" borderId="0" xfId="15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74"/>
  <sheetViews>
    <sheetView tabSelected="1" defaultGridColor="0" zoomScale="50" zoomScaleNormal="50" colorId="22" workbookViewId="0" topLeftCell="A20">
      <selection activeCell="F29" sqref="F29"/>
    </sheetView>
  </sheetViews>
  <sheetFormatPr defaultColWidth="9.59765625" defaultRowHeight="15"/>
  <cols>
    <col min="1" max="3" width="3.59765625" style="0" customWidth="1"/>
    <col min="4" max="4" width="10.59765625" style="0" customWidth="1"/>
    <col min="5" max="5" width="36.19921875" style="0" customWidth="1"/>
    <col min="6" max="6" width="19.69921875" style="0" customWidth="1"/>
    <col min="7" max="7" width="26" style="0" customWidth="1"/>
    <col min="8" max="8" width="16" style="0" customWidth="1"/>
    <col min="9" max="9" width="21.59765625" style="0" customWidth="1"/>
    <col min="10" max="10" width="4.59765625" style="0" customWidth="1"/>
  </cols>
  <sheetData>
    <row r="1" spans="9:11" ht="15.75">
      <c r="I1" s="24" t="s">
        <v>151</v>
      </c>
      <c r="J1" s="52"/>
      <c r="K1" s="52"/>
    </row>
    <row r="2" spans="9:11" ht="15.75">
      <c r="I2" s="24" t="s">
        <v>152</v>
      </c>
      <c r="J2" s="52"/>
      <c r="K2" s="52"/>
    </row>
    <row r="3" spans="2:9" ht="18">
      <c r="B3" s="51" t="s">
        <v>153</v>
      </c>
      <c r="C3" s="51"/>
      <c r="D3" s="51"/>
      <c r="E3" s="51"/>
      <c r="F3" s="51"/>
      <c r="G3" s="51"/>
      <c r="H3" s="51"/>
      <c r="I3" s="51"/>
    </row>
    <row r="4" spans="2:9" ht="18">
      <c r="B4" s="4"/>
      <c r="C4" s="4"/>
      <c r="D4" s="4"/>
      <c r="E4" s="4"/>
      <c r="F4" s="4"/>
      <c r="G4" s="4"/>
      <c r="H4" s="4"/>
      <c r="I4" s="4"/>
    </row>
    <row r="5" spans="2:9" ht="18">
      <c r="B5" s="9" t="s">
        <v>138</v>
      </c>
      <c r="C5" s="10"/>
      <c r="D5" s="10"/>
      <c r="E5" s="10"/>
      <c r="F5" s="4"/>
      <c r="G5" s="4"/>
      <c r="H5" s="4"/>
      <c r="I5" s="4"/>
    </row>
    <row r="6" spans="2:9" ht="18">
      <c r="B6" s="4"/>
      <c r="C6" s="4"/>
      <c r="D6" s="4"/>
      <c r="E6" s="4"/>
      <c r="F6" s="4"/>
      <c r="G6" s="4"/>
      <c r="H6" s="4"/>
      <c r="I6" s="4"/>
    </row>
    <row r="7" spans="2:9" s="7" customFormat="1" ht="18">
      <c r="B7" s="11" t="s">
        <v>163</v>
      </c>
      <c r="C7" s="8"/>
      <c r="D7" s="8"/>
      <c r="E7" s="8"/>
      <c r="F7" s="8"/>
      <c r="G7" s="8"/>
      <c r="H7" s="8"/>
      <c r="I7" s="8"/>
    </row>
    <row r="8" ht="18">
      <c r="B8" s="1"/>
    </row>
    <row r="9" s="7" customFormat="1" ht="16.5" thickBot="1">
      <c r="B9" s="12" t="s">
        <v>98</v>
      </c>
    </row>
    <row r="10" spans="6:9" ht="16.5" thickBot="1">
      <c r="F10" s="53" t="s">
        <v>0</v>
      </c>
      <c r="G10" s="53"/>
      <c r="H10" s="53" t="s">
        <v>1</v>
      </c>
      <c r="I10" s="53"/>
    </row>
    <row r="11" spans="6:9" ht="15.75">
      <c r="F11" s="26" t="s">
        <v>2</v>
      </c>
      <c r="G11" s="26" t="s">
        <v>3</v>
      </c>
      <c r="H11" s="26" t="s">
        <v>2</v>
      </c>
      <c r="I11" s="26" t="s">
        <v>3</v>
      </c>
    </row>
    <row r="12" spans="6:9" ht="15.75">
      <c r="F12" s="27" t="s">
        <v>4</v>
      </c>
      <c r="G12" s="27" t="s">
        <v>5</v>
      </c>
      <c r="H12" s="27" t="s">
        <v>4</v>
      </c>
      <c r="I12" s="27" t="s">
        <v>5</v>
      </c>
    </row>
    <row r="13" spans="6:9" ht="15.75">
      <c r="F13" s="27" t="s">
        <v>6</v>
      </c>
      <c r="G13" s="27" t="s">
        <v>6</v>
      </c>
      <c r="H13" s="27" t="s">
        <v>144</v>
      </c>
      <c r="I13" s="27" t="s">
        <v>145</v>
      </c>
    </row>
    <row r="14" spans="6:9" ht="16.5" thickBot="1">
      <c r="F14" s="28" t="s">
        <v>141</v>
      </c>
      <c r="G14" s="28" t="s">
        <v>142</v>
      </c>
      <c r="H14" s="28" t="s">
        <v>141</v>
      </c>
      <c r="I14" s="28" t="s">
        <v>142</v>
      </c>
    </row>
    <row r="15" spans="6:9" ht="15.75">
      <c r="F15" s="29" t="s">
        <v>8</v>
      </c>
      <c r="G15" s="29" t="s">
        <v>8</v>
      </c>
      <c r="H15" s="29" t="s">
        <v>8</v>
      </c>
      <c r="I15" s="29" t="s">
        <v>8</v>
      </c>
    </row>
    <row r="16" spans="6:9" ht="15.75">
      <c r="F16" s="30"/>
      <c r="G16" s="30"/>
      <c r="H16" s="30"/>
      <c r="I16" s="30"/>
    </row>
    <row r="17" spans="1:9" ht="15.75">
      <c r="A17" s="7" t="s">
        <v>9</v>
      </c>
      <c r="B17" s="7" t="s">
        <v>10</v>
      </c>
      <c r="C17" s="7" t="s">
        <v>11</v>
      </c>
      <c r="D17" s="7"/>
      <c r="E17" s="7"/>
      <c r="F17" s="31">
        <v>25721</v>
      </c>
      <c r="G17" s="31" t="s">
        <v>102</v>
      </c>
      <c r="H17" s="31">
        <v>80463</v>
      </c>
      <c r="I17" s="31">
        <v>67718</v>
      </c>
    </row>
    <row r="18" spans="1:9" ht="15.75">
      <c r="A18" s="7"/>
      <c r="B18" s="7"/>
      <c r="C18" s="7"/>
      <c r="D18" s="7"/>
      <c r="E18" s="7"/>
      <c r="F18" s="30"/>
      <c r="G18" s="30"/>
      <c r="H18" s="30"/>
      <c r="I18" s="30"/>
    </row>
    <row r="19" spans="1:9" ht="15.75">
      <c r="A19" s="7"/>
      <c r="B19" s="7" t="s">
        <v>12</v>
      </c>
      <c r="C19" s="7" t="s">
        <v>13</v>
      </c>
      <c r="D19" s="7"/>
      <c r="E19" s="7"/>
      <c r="F19" s="31">
        <v>0</v>
      </c>
      <c r="G19" s="31" t="s">
        <v>102</v>
      </c>
      <c r="H19" s="31">
        <v>0</v>
      </c>
      <c r="I19" s="31">
        <v>0</v>
      </c>
    </row>
    <row r="20" spans="1:9" ht="15.75">
      <c r="A20" s="7"/>
      <c r="B20" s="7"/>
      <c r="C20" s="7"/>
      <c r="D20" s="7"/>
      <c r="E20" s="7"/>
      <c r="F20" s="30"/>
      <c r="G20" s="30"/>
      <c r="H20" s="30"/>
      <c r="I20" s="30"/>
    </row>
    <row r="21" spans="1:9" ht="15.75">
      <c r="A21" s="7"/>
      <c r="B21" s="7" t="s">
        <v>14</v>
      </c>
      <c r="C21" s="7" t="s">
        <v>15</v>
      </c>
      <c r="D21" s="7"/>
      <c r="E21" s="7"/>
      <c r="F21" s="31">
        <v>508</v>
      </c>
      <c r="G21" s="31" t="s">
        <v>102</v>
      </c>
      <c r="H21" s="31">
        <v>2364</v>
      </c>
      <c r="I21" s="31">
        <v>4528</v>
      </c>
    </row>
    <row r="22" spans="1:9" ht="15.75">
      <c r="A22" s="7"/>
      <c r="B22" s="7"/>
      <c r="C22" s="7"/>
      <c r="D22" s="7"/>
      <c r="E22" s="7"/>
      <c r="F22" s="30"/>
      <c r="G22" s="30"/>
      <c r="H22" s="30"/>
      <c r="I22" s="30"/>
    </row>
    <row r="23" spans="1:9" ht="15.75">
      <c r="A23" s="7" t="s">
        <v>16</v>
      </c>
      <c r="B23" s="7" t="s">
        <v>10</v>
      </c>
      <c r="C23" s="7" t="s">
        <v>93</v>
      </c>
      <c r="D23" s="7"/>
      <c r="E23" s="7"/>
      <c r="F23" s="30"/>
      <c r="G23" s="30"/>
      <c r="H23" s="30"/>
      <c r="I23" s="30"/>
    </row>
    <row r="24" spans="1:9" ht="15.75">
      <c r="A24" s="7"/>
      <c r="B24" s="7"/>
      <c r="C24" s="7" t="s">
        <v>94</v>
      </c>
      <c r="D24" s="7"/>
      <c r="E24" s="7"/>
      <c r="F24" s="30"/>
      <c r="G24" s="30"/>
      <c r="H24" s="30"/>
      <c r="I24" s="30"/>
    </row>
    <row r="25" spans="1:9" ht="15.75">
      <c r="A25" s="7"/>
      <c r="B25" s="7"/>
      <c r="C25" s="7" t="s">
        <v>95</v>
      </c>
      <c r="D25" s="7"/>
      <c r="E25" s="7"/>
      <c r="F25" s="30"/>
      <c r="G25" s="30"/>
      <c r="H25" s="30"/>
      <c r="I25" s="30"/>
    </row>
    <row r="26" spans="1:9" ht="15.75">
      <c r="A26" s="7"/>
      <c r="B26" s="7"/>
      <c r="C26" s="7" t="s">
        <v>96</v>
      </c>
      <c r="D26" s="7"/>
      <c r="E26" s="7"/>
      <c r="F26" s="31">
        <v>3156</v>
      </c>
      <c r="G26" s="31" t="s">
        <v>102</v>
      </c>
      <c r="H26" s="31">
        <v>18099</v>
      </c>
      <c r="I26" s="31">
        <v>6094</v>
      </c>
    </row>
    <row r="27" spans="1:9" ht="15.75">
      <c r="A27" s="7"/>
      <c r="B27" s="7"/>
      <c r="C27" s="7"/>
      <c r="D27" s="7"/>
      <c r="E27" s="7"/>
      <c r="F27" s="30"/>
      <c r="G27" s="30"/>
      <c r="H27" s="30"/>
      <c r="I27" s="30"/>
    </row>
    <row r="28" spans="1:9" ht="15.75">
      <c r="A28" s="7"/>
      <c r="B28" s="7" t="s">
        <v>12</v>
      </c>
      <c r="C28" s="7" t="s">
        <v>18</v>
      </c>
      <c r="D28" s="7"/>
      <c r="E28" s="7"/>
      <c r="F28" s="31">
        <v>528</v>
      </c>
      <c r="G28" s="31" t="s">
        <v>102</v>
      </c>
      <c r="H28" s="31">
        <v>2416</v>
      </c>
      <c r="I28" s="31">
        <v>3086</v>
      </c>
    </row>
    <row r="29" spans="1:9" ht="15.75">
      <c r="A29" s="7"/>
      <c r="B29" s="7"/>
      <c r="C29" s="7"/>
      <c r="D29" s="7"/>
      <c r="E29" s="7"/>
      <c r="F29" s="30"/>
      <c r="G29" s="30"/>
      <c r="H29" s="30"/>
      <c r="I29" s="30"/>
    </row>
    <row r="30" spans="1:9" ht="15.75">
      <c r="A30" s="7"/>
      <c r="B30" s="7" t="s">
        <v>14</v>
      </c>
      <c r="C30" s="7" t="s">
        <v>131</v>
      </c>
      <c r="D30" s="7"/>
      <c r="E30" s="7"/>
      <c r="F30" s="31">
        <v>671</v>
      </c>
      <c r="G30" s="31" t="s">
        <v>102</v>
      </c>
      <c r="H30" s="31">
        <v>2652</v>
      </c>
      <c r="I30" s="31">
        <v>2668</v>
      </c>
    </row>
    <row r="31" spans="1:9" ht="15.75">
      <c r="A31" s="7"/>
      <c r="B31" s="7"/>
      <c r="C31" s="7"/>
      <c r="D31" s="7"/>
      <c r="E31" s="7"/>
      <c r="F31" s="30"/>
      <c r="G31" s="30"/>
      <c r="H31" s="30"/>
      <c r="I31" s="30"/>
    </row>
    <row r="32" spans="1:9" ht="15.75">
      <c r="A32" s="7"/>
      <c r="B32" s="7" t="s">
        <v>19</v>
      </c>
      <c r="C32" s="7" t="s">
        <v>20</v>
      </c>
      <c r="D32" s="7"/>
      <c r="E32" s="7"/>
      <c r="F32" s="31">
        <v>0</v>
      </c>
      <c r="G32" s="31" t="s">
        <v>102</v>
      </c>
      <c r="H32" s="31">
        <v>0</v>
      </c>
      <c r="I32" s="31">
        <v>0</v>
      </c>
    </row>
    <row r="33" spans="1:9" ht="15.75">
      <c r="A33" s="7"/>
      <c r="B33" s="7"/>
      <c r="C33" s="7"/>
      <c r="D33" s="7"/>
      <c r="E33" s="7"/>
      <c r="F33" s="30"/>
      <c r="G33" s="30"/>
      <c r="H33" s="30"/>
      <c r="I33" s="30"/>
    </row>
    <row r="34" spans="1:9" ht="15.75">
      <c r="A34" s="7"/>
      <c r="B34" s="7" t="s">
        <v>21</v>
      </c>
      <c r="C34" s="7" t="s">
        <v>92</v>
      </c>
      <c r="D34" s="7"/>
      <c r="E34" s="7"/>
      <c r="F34" s="30"/>
      <c r="G34" s="30"/>
      <c r="H34" s="30"/>
      <c r="I34" s="30"/>
    </row>
    <row r="35" spans="1:9" ht="15.75">
      <c r="A35" s="7"/>
      <c r="B35" s="7"/>
      <c r="C35" s="7" t="s">
        <v>94</v>
      </c>
      <c r="D35" s="7"/>
      <c r="E35" s="7"/>
      <c r="F35" s="30"/>
      <c r="G35" s="30"/>
      <c r="H35" s="30"/>
      <c r="I35" s="30"/>
    </row>
    <row r="36" spans="1:9" ht="15.75">
      <c r="A36" s="7"/>
      <c r="B36" s="7"/>
      <c r="C36" s="7" t="s">
        <v>97</v>
      </c>
      <c r="D36" s="7"/>
      <c r="E36" s="7"/>
      <c r="F36" s="30"/>
      <c r="G36" s="30"/>
      <c r="H36" s="30"/>
      <c r="I36" s="30"/>
    </row>
    <row r="37" spans="1:9" ht="15.75">
      <c r="A37" s="7"/>
      <c r="B37" s="7"/>
      <c r="C37" s="7" t="s">
        <v>17</v>
      </c>
      <c r="D37" s="7"/>
      <c r="E37" s="7"/>
      <c r="F37" s="31">
        <v>1957</v>
      </c>
      <c r="G37" s="31" t="s">
        <v>102</v>
      </c>
      <c r="H37" s="31">
        <v>13031</v>
      </c>
      <c r="I37" s="31">
        <v>340</v>
      </c>
    </row>
    <row r="38" spans="1:9" ht="15.75">
      <c r="A38" s="7"/>
      <c r="B38" s="7"/>
      <c r="C38" s="7"/>
      <c r="D38" s="7"/>
      <c r="E38" s="7"/>
      <c r="F38" s="30"/>
      <c r="G38" s="30"/>
      <c r="H38" s="30"/>
      <c r="I38" s="30"/>
    </row>
    <row r="39" spans="1:9" ht="15.75">
      <c r="A39" s="7"/>
      <c r="B39" s="7" t="s">
        <v>22</v>
      </c>
      <c r="C39" s="7" t="s">
        <v>130</v>
      </c>
      <c r="D39" s="7"/>
      <c r="E39" s="7"/>
      <c r="F39" s="31"/>
      <c r="G39" s="31"/>
      <c r="H39" s="31"/>
      <c r="I39" s="31"/>
    </row>
    <row r="40" spans="1:9" ht="15.75">
      <c r="A40" s="7"/>
      <c r="B40" s="7"/>
      <c r="C40" s="7"/>
      <c r="D40" s="7"/>
      <c r="E40" s="7"/>
      <c r="F40" s="30"/>
      <c r="G40" s="30"/>
      <c r="H40" s="30"/>
      <c r="I40" s="30"/>
    </row>
    <row r="41" spans="1:9" ht="15.75">
      <c r="A41" s="7"/>
      <c r="B41" s="7" t="s">
        <v>23</v>
      </c>
      <c r="C41" s="7" t="s">
        <v>24</v>
      </c>
      <c r="D41" s="7"/>
      <c r="E41" s="7"/>
      <c r="F41" s="30"/>
      <c r="G41" s="30"/>
      <c r="H41" s="30"/>
      <c r="I41" s="30"/>
    </row>
    <row r="42" spans="1:9" ht="15.75">
      <c r="A42" s="7"/>
      <c r="B42" s="7"/>
      <c r="C42" s="7" t="s">
        <v>17</v>
      </c>
      <c r="D42" s="7"/>
      <c r="E42" s="7"/>
      <c r="F42" s="31">
        <v>1957</v>
      </c>
      <c r="G42" s="31" t="s">
        <v>102</v>
      </c>
      <c r="H42" s="31">
        <v>13031</v>
      </c>
      <c r="I42" s="31">
        <v>340</v>
      </c>
    </row>
    <row r="43" spans="1:9" ht="9.75" customHeight="1">
      <c r="A43" s="7"/>
      <c r="B43" s="7"/>
      <c r="C43" s="7"/>
      <c r="D43" s="7"/>
      <c r="E43" s="7"/>
      <c r="F43" s="30"/>
      <c r="G43" s="30"/>
      <c r="H43" s="30"/>
      <c r="I43" s="30"/>
    </row>
    <row r="44" spans="1:9" ht="15.75">
      <c r="A44" s="7"/>
      <c r="B44" s="7" t="s">
        <v>25</v>
      </c>
      <c r="C44" s="7" t="s">
        <v>26</v>
      </c>
      <c r="D44" s="7"/>
      <c r="E44" s="7"/>
      <c r="F44" s="31">
        <v>568</v>
      </c>
      <c r="G44" s="31" t="s">
        <v>102</v>
      </c>
      <c r="H44" s="31">
        <v>568</v>
      </c>
      <c r="I44" s="31">
        <v>-1442</v>
      </c>
    </row>
    <row r="45" spans="1:9" ht="15.75">
      <c r="A45" s="7"/>
      <c r="B45" s="7"/>
      <c r="C45" s="7"/>
      <c r="D45" s="7"/>
      <c r="E45" s="7"/>
      <c r="F45" s="30"/>
      <c r="G45" s="30"/>
      <c r="H45" s="30"/>
      <c r="I45" s="30"/>
    </row>
    <row r="46" spans="1:9" ht="15.75">
      <c r="A46" s="7"/>
      <c r="B46" s="7" t="s">
        <v>27</v>
      </c>
      <c r="C46" s="7" t="s">
        <v>27</v>
      </c>
      <c r="D46" s="7" t="s">
        <v>28</v>
      </c>
      <c r="E46" s="7"/>
      <c r="F46" s="30"/>
      <c r="G46" s="30"/>
      <c r="H46" s="30"/>
      <c r="I46" s="30"/>
    </row>
    <row r="47" spans="1:9" ht="15.75">
      <c r="A47" s="7"/>
      <c r="B47" s="7"/>
      <c r="C47" s="7"/>
      <c r="D47" s="7" t="s">
        <v>29</v>
      </c>
      <c r="E47" s="7"/>
      <c r="F47" s="31">
        <v>2525</v>
      </c>
      <c r="G47" s="31" t="s">
        <v>102</v>
      </c>
      <c r="H47" s="31">
        <v>13599</v>
      </c>
      <c r="I47" s="31">
        <v>-1103</v>
      </c>
    </row>
    <row r="48" spans="1:9" ht="9" customHeight="1">
      <c r="A48" s="7"/>
      <c r="B48" s="7"/>
      <c r="C48" s="7"/>
      <c r="D48" s="7"/>
      <c r="E48" s="7"/>
      <c r="F48" s="30"/>
      <c r="G48" s="30"/>
      <c r="H48" s="30"/>
      <c r="I48" s="30"/>
    </row>
    <row r="49" spans="1:9" ht="15.75">
      <c r="A49" s="7"/>
      <c r="B49" s="7"/>
      <c r="C49" s="7" t="s">
        <v>30</v>
      </c>
      <c r="D49" s="7" t="s">
        <v>31</v>
      </c>
      <c r="E49" s="7"/>
      <c r="F49" s="31">
        <v>823</v>
      </c>
      <c r="G49" s="31" t="s">
        <v>102</v>
      </c>
      <c r="H49" s="31">
        <v>2201</v>
      </c>
      <c r="I49" s="31">
        <v>-299</v>
      </c>
    </row>
    <row r="50" spans="1:9" ht="15.75">
      <c r="A50" s="7"/>
      <c r="B50" s="7"/>
      <c r="C50" s="7"/>
      <c r="D50" s="7"/>
      <c r="E50" s="7"/>
      <c r="F50" s="30"/>
      <c r="G50" s="30"/>
      <c r="H50" s="30"/>
      <c r="I50" s="30"/>
    </row>
    <row r="51" spans="1:9" ht="15.75">
      <c r="A51" s="7"/>
      <c r="B51" s="7" t="s">
        <v>32</v>
      </c>
      <c r="C51" s="7" t="s">
        <v>28</v>
      </c>
      <c r="D51" s="7"/>
      <c r="E51" s="7"/>
      <c r="F51" s="30"/>
      <c r="G51" s="30"/>
      <c r="H51" s="30"/>
      <c r="I51" s="30"/>
    </row>
    <row r="52" spans="1:9" ht="15.75">
      <c r="A52" s="7"/>
      <c r="B52" s="7"/>
      <c r="C52" s="7" t="s">
        <v>33</v>
      </c>
      <c r="D52" s="7"/>
      <c r="E52" s="7"/>
      <c r="F52" s="31">
        <v>1702</v>
      </c>
      <c r="G52" s="31" t="s">
        <v>102</v>
      </c>
      <c r="H52" s="31">
        <v>11398</v>
      </c>
      <c r="I52" s="31">
        <v>-803</v>
      </c>
    </row>
    <row r="53" spans="1:9" ht="15.75">
      <c r="A53" s="7"/>
      <c r="B53" s="7"/>
      <c r="C53" s="7"/>
      <c r="D53" s="7"/>
      <c r="E53" s="7"/>
      <c r="F53" s="30"/>
      <c r="G53" s="30"/>
      <c r="H53" s="30"/>
      <c r="I53" s="30"/>
    </row>
    <row r="54" spans="1:9" ht="15.75">
      <c r="A54" s="7"/>
      <c r="B54" s="7" t="s">
        <v>34</v>
      </c>
      <c r="C54" s="7" t="s">
        <v>27</v>
      </c>
      <c r="D54" s="7" t="s">
        <v>35</v>
      </c>
      <c r="E54" s="7"/>
      <c r="F54" s="31">
        <v>0</v>
      </c>
      <c r="G54" s="31" t="s">
        <v>102</v>
      </c>
      <c r="H54" s="31">
        <v>0</v>
      </c>
      <c r="I54" s="31">
        <v>0</v>
      </c>
    </row>
    <row r="55" spans="1:9" ht="9" customHeight="1">
      <c r="A55" s="7"/>
      <c r="B55" s="7"/>
      <c r="C55" s="7"/>
      <c r="D55" s="7"/>
      <c r="E55" s="7"/>
      <c r="F55" s="31"/>
      <c r="G55" s="31"/>
      <c r="H55" s="31"/>
      <c r="I55" s="31"/>
    </row>
    <row r="56" spans="1:9" ht="15.75">
      <c r="A56" s="7"/>
      <c r="B56" s="7"/>
      <c r="C56" s="7" t="s">
        <v>30</v>
      </c>
      <c r="D56" s="7" t="s">
        <v>31</v>
      </c>
      <c r="E56" s="7"/>
      <c r="F56" s="31">
        <v>0</v>
      </c>
      <c r="G56" s="31" t="s">
        <v>102</v>
      </c>
      <c r="H56" s="31">
        <v>0</v>
      </c>
      <c r="I56" s="31">
        <v>0</v>
      </c>
    </row>
    <row r="57" spans="1:9" ht="9" customHeight="1">
      <c r="A57" s="7"/>
      <c r="B57" s="7"/>
      <c r="C57" s="7"/>
      <c r="D57" s="7"/>
      <c r="E57" s="7"/>
      <c r="F57" s="31"/>
      <c r="G57" s="31"/>
      <c r="H57" s="31"/>
      <c r="I57" s="31"/>
    </row>
    <row r="58" spans="1:9" ht="15.75">
      <c r="A58" s="7"/>
      <c r="B58" s="7"/>
      <c r="C58" s="7" t="s">
        <v>36</v>
      </c>
      <c r="D58" s="7" t="s">
        <v>91</v>
      </c>
      <c r="E58" s="7"/>
      <c r="F58" s="31"/>
      <c r="G58" s="31"/>
      <c r="H58" s="31"/>
      <c r="I58" s="31"/>
    </row>
    <row r="59" spans="1:9" ht="15.75">
      <c r="A59" s="7"/>
      <c r="B59" s="7"/>
      <c r="C59" s="7"/>
      <c r="D59" s="7" t="s">
        <v>90</v>
      </c>
      <c r="E59" s="7"/>
      <c r="F59" s="31">
        <v>0</v>
      </c>
      <c r="G59" s="31" t="s">
        <v>102</v>
      </c>
      <c r="H59" s="31">
        <v>0</v>
      </c>
      <c r="I59" s="31">
        <v>0</v>
      </c>
    </row>
    <row r="60" spans="1:9" ht="15.75">
      <c r="A60" s="7"/>
      <c r="B60" s="7"/>
      <c r="C60" s="7"/>
      <c r="D60" s="7"/>
      <c r="E60" s="7"/>
      <c r="F60" s="30"/>
      <c r="G60" s="30"/>
      <c r="H60" s="30"/>
      <c r="I60" s="30"/>
    </row>
    <row r="61" spans="1:9" ht="15.75">
      <c r="A61" s="7"/>
      <c r="B61" s="7" t="s">
        <v>37</v>
      </c>
      <c r="C61" s="7" t="s">
        <v>38</v>
      </c>
      <c r="D61" s="7"/>
      <c r="E61" s="7"/>
      <c r="F61" s="30"/>
      <c r="G61" s="30"/>
      <c r="H61" s="30"/>
      <c r="I61" s="30"/>
    </row>
    <row r="62" spans="1:9" ht="15.75">
      <c r="A62" s="7"/>
      <c r="B62" s="7"/>
      <c r="C62" s="7" t="s">
        <v>89</v>
      </c>
      <c r="D62" s="7"/>
      <c r="E62" s="7"/>
      <c r="F62" s="30"/>
      <c r="G62" s="30"/>
      <c r="H62" s="30"/>
      <c r="I62" s="30"/>
    </row>
    <row r="63" spans="1:9" ht="15.75">
      <c r="A63" s="7"/>
      <c r="B63" s="7"/>
      <c r="C63" s="7" t="s">
        <v>90</v>
      </c>
      <c r="D63" s="7"/>
      <c r="E63" s="7"/>
      <c r="F63" s="31">
        <v>1702</v>
      </c>
      <c r="G63" s="31" t="s">
        <v>102</v>
      </c>
      <c r="H63" s="31">
        <v>11398</v>
      </c>
      <c r="I63" s="31">
        <v>-803</v>
      </c>
    </row>
    <row r="64" spans="1:9" ht="9" customHeight="1">
      <c r="A64" s="7"/>
      <c r="B64" s="7"/>
      <c r="C64" s="7"/>
      <c r="D64" s="7"/>
      <c r="E64" s="7"/>
      <c r="F64" s="30"/>
      <c r="G64" s="30"/>
      <c r="H64" s="30"/>
      <c r="I64" s="30"/>
    </row>
    <row r="65" spans="1:9" ht="15.75">
      <c r="A65" s="7" t="s">
        <v>39</v>
      </c>
      <c r="B65" s="7" t="s">
        <v>10</v>
      </c>
      <c r="C65" s="7" t="s">
        <v>99</v>
      </c>
      <c r="D65" s="7"/>
      <c r="E65" s="7"/>
      <c r="F65" s="30"/>
      <c r="G65" s="30"/>
      <c r="H65" s="30"/>
      <c r="I65" s="30"/>
    </row>
    <row r="66" spans="1:9" ht="15.75">
      <c r="A66" s="7"/>
      <c r="B66" s="7"/>
      <c r="C66" s="7" t="s">
        <v>100</v>
      </c>
      <c r="D66" s="7"/>
      <c r="E66" s="7"/>
      <c r="F66" s="30"/>
      <c r="G66" s="30"/>
      <c r="H66" s="30"/>
      <c r="I66" s="30"/>
    </row>
    <row r="67" spans="1:9" ht="15.75">
      <c r="A67" s="7"/>
      <c r="B67" s="7"/>
      <c r="C67" s="7" t="s">
        <v>101</v>
      </c>
      <c r="D67" s="7"/>
      <c r="E67" s="7"/>
      <c r="F67" s="30"/>
      <c r="G67" s="30"/>
      <c r="H67" s="30"/>
      <c r="I67" s="30"/>
    </row>
    <row r="68" spans="1:9" ht="9" customHeight="1">
      <c r="A68" s="7"/>
      <c r="B68" s="7"/>
      <c r="C68" s="7"/>
      <c r="D68" s="7"/>
      <c r="E68" s="7"/>
      <c r="F68" s="30"/>
      <c r="G68" s="30"/>
      <c r="H68" s="30"/>
      <c r="I68" s="30"/>
    </row>
    <row r="69" spans="1:9" ht="15.75">
      <c r="A69" s="7"/>
      <c r="B69" s="7"/>
      <c r="C69" s="7" t="s">
        <v>27</v>
      </c>
      <c r="D69" s="7" t="s">
        <v>136</v>
      </c>
      <c r="E69" s="7"/>
      <c r="F69" s="30"/>
      <c r="G69" s="30"/>
      <c r="H69" s="30"/>
      <c r="I69" s="30"/>
    </row>
    <row r="70" spans="1:9" ht="15.75">
      <c r="A70" s="7"/>
      <c r="B70" s="7"/>
      <c r="C70" s="7"/>
      <c r="D70" s="7" t="s">
        <v>137</v>
      </c>
      <c r="E70" s="7"/>
      <c r="F70" s="32">
        <v>3.6547480282745037</v>
      </c>
      <c r="G70" s="32" t="s">
        <v>102</v>
      </c>
      <c r="H70" s="32">
        <v>24.453172149695163</v>
      </c>
      <c r="I70" s="32">
        <v>-1.8355303866772517</v>
      </c>
    </row>
    <row r="71" spans="1:9" ht="15.75">
      <c r="A71" s="7"/>
      <c r="B71" s="7"/>
      <c r="C71" s="7"/>
      <c r="D71" s="7" t="s">
        <v>146</v>
      </c>
      <c r="E71" s="7"/>
      <c r="F71" s="32"/>
      <c r="G71" s="32"/>
      <c r="H71" s="32"/>
      <c r="I71" s="32"/>
    </row>
    <row r="72" spans="1:9" ht="15.75">
      <c r="A72" s="7"/>
      <c r="B72" s="7"/>
      <c r="C72" s="7"/>
      <c r="D72" s="7"/>
      <c r="E72" s="7"/>
      <c r="F72" s="30"/>
      <c r="G72" s="30"/>
      <c r="H72" s="30"/>
      <c r="I72" s="30"/>
    </row>
    <row r="73" spans="1:9" ht="15.75">
      <c r="A73" s="7"/>
      <c r="B73" s="7"/>
      <c r="C73" s="7" t="s">
        <v>30</v>
      </c>
      <c r="D73" s="7" t="s">
        <v>132</v>
      </c>
      <c r="E73" s="7"/>
      <c r="F73" s="33" t="s">
        <v>102</v>
      </c>
      <c r="G73" s="33" t="s">
        <v>102</v>
      </c>
      <c r="H73" s="33" t="s">
        <v>102</v>
      </c>
      <c r="I73" s="33" t="s">
        <v>102</v>
      </c>
    </row>
    <row r="74" spans="1:9" ht="16.5" thickBot="1">
      <c r="A74" s="7"/>
      <c r="B74" s="7"/>
      <c r="C74" s="7"/>
      <c r="D74" s="7"/>
      <c r="E74" s="7"/>
      <c r="F74" s="34"/>
      <c r="G74" s="34"/>
      <c r="H74" s="34"/>
      <c r="I74" s="34"/>
    </row>
  </sheetData>
  <mergeCells count="5">
    <mergeCell ref="B3:I3"/>
    <mergeCell ref="J1:K1"/>
    <mergeCell ref="J2:K2"/>
    <mergeCell ref="H10:I10"/>
    <mergeCell ref="F10:G10"/>
  </mergeCells>
  <printOptions horizontalCentered="1"/>
  <pageMargins left="0.5" right="0.252" top="0.25" bottom="0.25" header="0.2" footer="0.19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G68"/>
  <sheetViews>
    <sheetView defaultGridColor="0" zoomScale="50" zoomScaleNormal="50" colorId="22" workbookViewId="0" topLeftCell="A1">
      <selection activeCell="G15" sqref="G15"/>
    </sheetView>
  </sheetViews>
  <sheetFormatPr defaultColWidth="9.59765625" defaultRowHeight="15"/>
  <cols>
    <col min="1" max="1" width="3.59765625" style="0" customWidth="1"/>
    <col min="2" max="3" width="2.59765625" style="0" customWidth="1"/>
    <col min="4" max="4" width="30.8984375" style="0" customWidth="1"/>
    <col min="5" max="5" width="12.09765625" style="0" customWidth="1"/>
    <col min="6" max="6" width="26.69921875" style="0" customWidth="1"/>
    <col min="7" max="7" width="28.3984375" style="0" customWidth="1"/>
  </cols>
  <sheetData>
    <row r="1" s="7" customFormat="1" ht="15.75">
      <c r="G1" s="24" t="s">
        <v>134</v>
      </c>
    </row>
    <row r="2" s="7" customFormat="1" ht="15.75">
      <c r="G2" s="24" t="s">
        <v>135</v>
      </c>
    </row>
    <row r="3" spans="2:7" s="7" customFormat="1" ht="18">
      <c r="B3" s="51" t="s">
        <v>164</v>
      </c>
      <c r="C3" s="51"/>
      <c r="D3" s="51"/>
      <c r="E3" s="51"/>
      <c r="F3" s="51"/>
      <c r="G3" s="51"/>
    </row>
    <row r="4" s="7" customFormat="1" ht="18">
      <c r="B4" s="35"/>
    </row>
    <row r="5" s="7" customFormat="1" ht="16.5" thickBot="1">
      <c r="B5" s="12" t="s">
        <v>40</v>
      </c>
    </row>
    <row r="6" spans="6:7" s="7" customFormat="1" ht="15.75">
      <c r="F6" s="42" t="s">
        <v>165</v>
      </c>
      <c r="G6" s="42" t="s">
        <v>168</v>
      </c>
    </row>
    <row r="7" spans="6:7" s="7" customFormat="1" ht="15.75">
      <c r="F7" s="43" t="s">
        <v>166</v>
      </c>
      <c r="G7" s="43" t="s">
        <v>167</v>
      </c>
    </row>
    <row r="8" spans="6:7" s="7" customFormat="1" ht="16.5" thickBot="1">
      <c r="F8" s="44" t="s">
        <v>7</v>
      </c>
      <c r="G8" s="44" t="s">
        <v>194</v>
      </c>
    </row>
    <row r="9" spans="6:7" s="7" customFormat="1" ht="15.75">
      <c r="F9" s="45" t="s">
        <v>8</v>
      </c>
      <c r="G9" s="45" t="s">
        <v>8</v>
      </c>
    </row>
    <row r="10" spans="6:7" s="7" customFormat="1" ht="15.75">
      <c r="F10" s="37"/>
      <c r="G10" s="37"/>
    </row>
    <row r="11" spans="1:7" s="7" customFormat="1" ht="15.75">
      <c r="A11" s="7">
        <v>1</v>
      </c>
      <c r="B11" s="7" t="s">
        <v>41</v>
      </c>
      <c r="F11" s="31">
        <v>26878</v>
      </c>
      <c r="G11" s="31">
        <v>27290</v>
      </c>
    </row>
    <row r="12" spans="6:7" s="7" customFormat="1" ht="15.75">
      <c r="F12" s="31"/>
      <c r="G12" s="31"/>
    </row>
    <row r="13" spans="1:7" s="7" customFormat="1" ht="15.75">
      <c r="A13" s="7">
        <v>2</v>
      </c>
      <c r="B13" s="7" t="s">
        <v>42</v>
      </c>
      <c r="F13" s="31">
        <v>0</v>
      </c>
      <c r="G13" s="31">
        <v>0</v>
      </c>
    </row>
    <row r="14" spans="6:7" s="7" customFormat="1" ht="15.75">
      <c r="F14" s="31"/>
      <c r="G14" s="31"/>
    </row>
    <row r="15" spans="1:7" s="7" customFormat="1" ht="15.75">
      <c r="A15" s="7">
        <v>3</v>
      </c>
      <c r="B15" s="7" t="s">
        <v>43</v>
      </c>
      <c r="F15" s="31">
        <v>0</v>
      </c>
      <c r="G15" s="31">
        <v>0</v>
      </c>
    </row>
    <row r="16" spans="3:7" s="7" customFormat="1" ht="15.75">
      <c r="C16" s="7" t="s">
        <v>68</v>
      </c>
      <c r="F16" s="31">
        <v>83965</v>
      </c>
      <c r="G16" s="31">
        <v>78690</v>
      </c>
    </row>
    <row r="17" spans="3:7" s="7" customFormat="1" ht="15.75">
      <c r="C17" s="7" t="s">
        <v>69</v>
      </c>
      <c r="F17" s="31">
        <v>1191</v>
      </c>
      <c r="G17" s="31">
        <v>1186</v>
      </c>
    </row>
    <row r="18" spans="3:7" s="7" customFormat="1" ht="15.75">
      <c r="C18" s="7" t="s">
        <v>127</v>
      </c>
      <c r="F18" s="31">
        <v>661</v>
      </c>
      <c r="G18" s="31">
        <v>0</v>
      </c>
    </row>
    <row r="19" spans="6:7" s="7" customFormat="1" ht="15.75">
      <c r="F19" s="31"/>
      <c r="G19" s="31"/>
    </row>
    <row r="20" spans="1:7" s="7" customFormat="1" ht="15.75">
      <c r="A20" s="7">
        <v>4</v>
      </c>
      <c r="B20" s="7" t="s">
        <v>44</v>
      </c>
      <c r="F20" s="31">
        <v>42</v>
      </c>
      <c r="G20" s="31">
        <v>90</v>
      </c>
    </row>
    <row r="21" spans="6:7" s="7" customFormat="1" ht="15.75">
      <c r="F21" s="38"/>
      <c r="G21" s="38"/>
    </row>
    <row r="22" spans="1:7" s="7" customFormat="1" ht="15.75">
      <c r="A22" s="7">
        <v>5</v>
      </c>
      <c r="B22" s="7" t="s">
        <v>45</v>
      </c>
      <c r="F22" s="31"/>
      <c r="G22" s="31"/>
    </row>
    <row r="23" spans="3:7" s="7" customFormat="1" ht="15.75">
      <c r="C23" s="7" t="s">
        <v>46</v>
      </c>
      <c r="F23" s="31">
        <v>2719</v>
      </c>
      <c r="G23" s="31">
        <v>3750</v>
      </c>
    </row>
    <row r="24" spans="3:7" s="7" customFormat="1" ht="15.75">
      <c r="C24" s="7" t="s">
        <v>47</v>
      </c>
      <c r="F24" s="31">
        <v>30761</v>
      </c>
      <c r="G24" s="31">
        <v>30817</v>
      </c>
    </row>
    <row r="25" spans="3:7" s="7" customFormat="1" ht="15.75">
      <c r="C25" s="7" t="s">
        <v>48</v>
      </c>
      <c r="F25" s="31">
        <v>26823</v>
      </c>
      <c r="G25" s="31">
        <v>20637</v>
      </c>
    </row>
    <row r="26" spans="3:7" s="7" customFormat="1" ht="15.75">
      <c r="C26" s="7" t="s">
        <v>49</v>
      </c>
      <c r="F26" s="31">
        <v>8487</v>
      </c>
      <c r="G26" s="31">
        <v>2839</v>
      </c>
    </row>
    <row r="27" spans="3:7" s="7" customFormat="1" ht="15.75">
      <c r="C27" s="7" t="s">
        <v>64</v>
      </c>
      <c r="F27" s="31"/>
      <c r="G27" s="31"/>
    </row>
    <row r="28" spans="4:7" s="7" customFormat="1" ht="15.75">
      <c r="D28" s="7" t="s">
        <v>50</v>
      </c>
      <c r="F28" s="31">
        <v>1330</v>
      </c>
      <c r="G28" s="31">
        <v>4040</v>
      </c>
    </row>
    <row r="29" spans="4:7" s="7" customFormat="1" ht="15.75">
      <c r="D29" s="7" t="s">
        <v>122</v>
      </c>
      <c r="F29" s="31">
        <v>1434</v>
      </c>
      <c r="G29" s="31">
        <v>3120</v>
      </c>
    </row>
    <row r="30" spans="4:7" s="7" customFormat="1" ht="15.75">
      <c r="D30" s="7" t="s">
        <v>51</v>
      </c>
      <c r="F30" s="31">
        <v>4807</v>
      </c>
      <c r="G30" s="31">
        <v>11987</v>
      </c>
    </row>
    <row r="31" spans="4:7" s="7" customFormat="1" ht="15.75">
      <c r="D31" s="7" t="s">
        <v>52</v>
      </c>
      <c r="F31" s="31">
        <v>20</v>
      </c>
      <c r="G31" s="31">
        <v>17</v>
      </c>
    </row>
    <row r="32" spans="6:7" s="7" customFormat="1" ht="15.75">
      <c r="F32" s="39">
        <v>76381</v>
      </c>
      <c r="G32" s="39">
        <v>77207</v>
      </c>
    </row>
    <row r="33" spans="6:7" s="7" customFormat="1" ht="15.75">
      <c r="F33" s="31"/>
      <c r="G33" s="31"/>
    </row>
    <row r="34" spans="1:7" s="7" customFormat="1" ht="15.75">
      <c r="A34" s="7">
        <v>6</v>
      </c>
      <c r="B34" s="7" t="s">
        <v>53</v>
      </c>
      <c r="F34" s="31"/>
      <c r="G34" s="31"/>
    </row>
    <row r="35" spans="3:7" s="7" customFormat="1" ht="15.75">
      <c r="C35" s="7" t="s">
        <v>54</v>
      </c>
      <c r="F35" s="31">
        <v>12860</v>
      </c>
      <c r="G35" s="31">
        <v>2903</v>
      </c>
    </row>
    <row r="36" spans="3:7" s="7" customFormat="1" ht="15.75">
      <c r="C36" s="7" t="s">
        <v>55</v>
      </c>
      <c r="F36" s="31">
        <v>19248</v>
      </c>
      <c r="G36" s="31">
        <v>29233</v>
      </c>
    </row>
    <row r="37" spans="3:7" s="7" customFormat="1" ht="15.75">
      <c r="C37" s="7" t="s">
        <v>56</v>
      </c>
      <c r="F37" s="31">
        <v>10725</v>
      </c>
      <c r="G37" s="31">
        <v>6311.2</v>
      </c>
    </row>
    <row r="38" spans="3:7" s="7" customFormat="1" ht="15.75">
      <c r="C38" s="7" t="s">
        <v>57</v>
      </c>
      <c r="F38" s="31">
        <v>444</v>
      </c>
      <c r="G38" s="31">
        <v>1990</v>
      </c>
    </row>
    <row r="39" spans="3:7" s="7" customFormat="1" ht="15.75">
      <c r="C39" s="7" t="s">
        <v>64</v>
      </c>
      <c r="F39" s="31"/>
      <c r="G39" s="31"/>
    </row>
    <row r="40" spans="4:7" s="7" customFormat="1" ht="15.75">
      <c r="D40" s="7" t="s">
        <v>58</v>
      </c>
      <c r="F40" s="31">
        <v>1833</v>
      </c>
      <c r="G40" s="31">
        <v>1567</v>
      </c>
    </row>
    <row r="41" spans="4:7" s="7" customFormat="1" ht="15.75">
      <c r="D41" s="7" t="s">
        <v>123</v>
      </c>
      <c r="F41" s="31">
        <v>177</v>
      </c>
      <c r="G41" s="31">
        <v>40</v>
      </c>
    </row>
    <row r="42" spans="6:7" s="7" customFormat="1" ht="15.75">
      <c r="F42" s="31">
        <v>0</v>
      </c>
      <c r="G42" s="31">
        <v>0</v>
      </c>
    </row>
    <row r="43" spans="6:7" s="7" customFormat="1" ht="15.75">
      <c r="F43" s="39">
        <v>45287</v>
      </c>
      <c r="G43" s="39">
        <v>42044.2</v>
      </c>
    </row>
    <row r="44" spans="6:7" s="7" customFormat="1" ht="15.75">
      <c r="F44" s="31"/>
      <c r="G44" s="31"/>
    </row>
    <row r="45" spans="1:7" s="7" customFormat="1" ht="15.75">
      <c r="A45" s="7">
        <v>7</v>
      </c>
      <c r="B45" s="7" t="s">
        <v>133</v>
      </c>
      <c r="F45" s="31">
        <v>31094</v>
      </c>
      <c r="G45" s="31">
        <v>35163</v>
      </c>
    </row>
    <row r="46" spans="6:7" s="7" customFormat="1" ht="16.5" thickBot="1">
      <c r="F46" s="40">
        <v>143831</v>
      </c>
      <c r="G46" s="40">
        <v>142419</v>
      </c>
    </row>
    <row r="47" spans="1:7" s="7" customFormat="1" ht="16.5" thickTop="1">
      <c r="A47" s="7">
        <v>8</v>
      </c>
      <c r="B47" s="7" t="s">
        <v>59</v>
      </c>
      <c r="F47" s="31"/>
      <c r="G47" s="31"/>
    </row>
    <row r="48" spans="3:7" s="7" customFormat="1" ht="15.75">
      <c r="C48" s="7" t="s">
        <v>60</v>
      </c>
      <c r="F48" s="31">
        <v>50923</v>
      </c>
      <c r="G48" s="31">
        <v>43530</v>
      </c>
    </row>
    <row r="49" spans="3:7" s="7" customFormat="1" ht="15.75">
      <c r="C49" s="7" t="s">
        <v>61</v>
      </c>
      <c r="F49" s="31"/>
      <c r="G49" s="31"/>
    </row>
    <row r="50" spans="4:7" s="7" customFormat="1" ht="15.75">
      <c r="D50" s="7" t="s">
        <v>62</v>
      </c>
      <c r="F50" s="31">
        <v>26245</v>
      </c>
      <c r="G50" s="31">
        <v>16179</v>
      </c>
    </row>
    <row r="51" spans="4:7" s="7" customFormat="1" ht="15.75">
      <c r="D51" s="7" t="s">
        <v>63</v>
      </c>
      <c r="F51" s="31">
        <v>27507</v>
      </c>
      <c r="G51" s="31">
        <v>17943</v>
      </c>
    </row>
    <row r="52" spans="4:7" s="7" customFormat="1" ht="15.75">
      <c r="D52" s="7" t="s">
        <v>143</v>
      </c>
      <c r="F52" s="38">
        <v>2291</v>
      </c>
      <c r="G52" s="38">
        <v>4791</v>
      </c>
    </row>
    <row r="53" spans="6:7" s="7" customFormat="1" ht="15.75">
      <c r="F53" s="41">
        <v>106966</v>
      </c>
      <c r="G53" s="41">
        <v>82443</v>
      </c>
    </row>
    <row r="54" spans="6:7" s="7" customFormat="1" ht="15.75">
      <c r="F54" s="31"/>
      <c r="G54" s="31"/>
    </row>
    <row r="55" spans="1:7" s="7" customFormat="1" ht="15.75">
      <c r="A55" s="7">
        <v>9</v>
      </c>
      <c r="B55" s="7" t="s">
        <v>65</v>
      </c>
      <c r="F55" s="31">
        <v>18065</v>
      </c>
      <c r="G55" s="31">
        <v>16235</v>
      </c>
    </row>
    <row r="56" spans="6:7" s="7" customFormat="1" ht="15.75">
      <c r="F56" s="31"/>
      <c r="G56" s="31"/>
    </row>
    <row r="57" spans="1:7" s="7" customFormat="1" ht="15.75">
      <c r="A57" s="7">
        <v>10</v>
      </c>
      <c r="B57" s="7" t="s">
        <v>66</v>
      </c>
      <c r="F57" s="31">
        <v>17175</v>
      </c>
      <c r="G57" s="31">
        <v>24100</v>
      </c>
    </row>
    <row r="58" spans="6:7" s="7" customFormat="1" ht="15.75">
      <c r="F58" s="31"/>
      <c r="G58" s="31"/>
    </row>
    <row r="59" spans="1:7" s="7" customFormat="1" ht="15.75">
      <c r="A59" s="7">
        <v>11</v>
      </c>
      <c r="B59" s="7" t="s">
        <v>67</v>
      </c>
      <c r="F59" s="31">
        <v>0</v>
      </c>
      <c r="G59" s="31">
        <v>0</v>
      </c>
    </row>
    <row r="60" spans="4:7" s="7" customFormat="1" ht="15.75">
      <c r="D60" s="7" t="s">
        <v>124</v>
      </c>
      <c r="F60" s="31">
        <v>0</v>
      </c>
      <c r="G60" s="31">
        <v>17669</v>
      </c>
    </row>
    <row r="61" spans="4:7" s="7" customFormat="1" ht="15.75">
      <c r="D61" s="7" t="s">
        <v>125</v>
      </c>
      <c r="F61" s="31">
        <v>121</v>
      </c>
      <c r="G61" s="31">
        <v>468</v>
      </c>
    </row>
    <row r="62" spans="4:7" s="7" customFormat="1" ht="15.75">
      <c r="D62" s="7" t="s">
        <v>126</v>
      </c>
      <c r="F62" s="31">
        <v>1504</v>
      </c>
      <c r="G62" s="31">
        <v>1504</v>
      </c>
    </row>
    <row r="63" spans="6:7" s="7" customFormat="1" ht="16.5" thickBot="1">
      <c r="F63" s="40">
        <v>143831</v>
      </c>
      <c r="G63" s="40">
        <v>142419</v>
      </c>
    </row>
    <row r="64" spans="6:7" s="7" customFormat="1" ht="16.5" thickTop="1">
      <c r="F64" s="31"/>
      <c r="G64" s="31"/>
    </row>
    <row r="65" spans="1:7" s="7" customFormat="1" ht="15.75">
      <c r="A65" s="7">
        <v>12</v>
      </c>
      <c r="B65" s="7" t="s">
        <v>139</v>
      </c>
      <c r="F65" s="31">
        <v>209.97191838658367</v>
      </c>
      <c r="G65" s="31">
        <v>189.1867677463818</v>
      </c>
    </row>
    <row r="66" spans="2:7" s="7" customFormat="1" ht="16.5" thickBot="1">
      <c r="B66" s="36"/>
      <c r="C66" s="36"/>
      <c r="D66" s="36"/>
      <c r="E66" s="36"/>
      <c r="F66" s="34"/>
      <c r="G66" s="34"/>
    </row>
    <row r="67" s="7" customFormat="1" ht="15.75"/>
    <row r="68" spans="6:7" ht="15.75">
      <c r="F68" s="2"/>
      <c r="G68" s="2"/>
    </row>
  </sheetData>
  <mergeCells count="1">
    <mergeCell ref="B3:G3"/>
  </mergeCells>
  <printOptions horizontalCentered="1"/>
  <pageMargins left="0.25" right="0.252" top="0.25" bottom="0.2" header="0.5" footer="0.2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6"/>
  <sheetViews>
    <sheetView zoomScale="80" zoomScaleNormal="80" workbookViewId="0" topLeftCell="A71">
      <selection activeCell="D78" sqref="D78"/>
    </sheetView>
  </sheetViews>
  <sheetFormatPr defaultColWidth="8.796875" defaultRowHeight="15"/>
  <cols>
    <col min="1" max="1" width="2.59765625" style="0" customWidth="1"/>
    <col min="2" max="2" width="6.09765625" style="0" customWidth="1"/>
    <col min="3" max="3" width="3.09765625" style="0" customWidth="1"/>
    <col min="4" max="4" width="8.8984375" style="0" customWidth="1"/>
    <col min="6" max="6" width="7.3984375" style="0" customWidth="1"/>
    <col min="7" max="7" width="12" style="0" customWidth="1"/>
    <col min="8" max="8" width="1.4921875" style="0" customWidth="1"/>
    <col min="9" max="9" width="12.5" style="0" customWidth="1"/>
    <col min="10" max="10" width="1.4921875" style="0" customWidth="1"/>
    <col min="11" max="11" width="13.3984375" style="0" customWidth="1"/>
    <col min="12" max="12" width="17.5" style="0" customWidth="1"/>
  </cols>
  <sheetData>
    <row r="1" spans="11:12" ht="15.75">
      <c r="K1" s="24"/>
      <c r="L1" s="24" t="s">
        <v>151</v>
      </c>
    </row>
    <row r="2" spans="11:12" ht="15.75">
      <c r="K2" s="24"/>
      <c r="L2" s="24" t="s">
        <v>160</v>
      </c>
    </row>
    <row r="3" spans="11:13" ht="15.75">
      <c r="K3" s="5"/>
      <c r="L3" s="25"/>
      <c r="M3" s="25"/>
    </row>
    <row r="5" spans="2:12" s="12" customFormat="1" ht="18">
      <c r="B5" s="51" t="s">
        <v>153</v>
      </c>
      <c r="C5" s="51"/>
      <c r="D5" s="51"/>
      <c r="E5" s="51"/>
      <c r="F5" s="51"/>
      <c r="G5" s="51"/>
      <c r="H5" s="51"/>
      <c r="I5" s="51"/>
      <c r="J5" s="51"/>
      <c r="K5" s="51"/>
      <c r="L5" s="51"/>
    </row>
    <row r="6" s="7" customFormat="1" ht="18">
      <c r="B6" s="13"/>
    </row>
    <row r="7" s="7" customFormat="1" ht="15.75">
      <c r="D7" s="49" t="s">
        <v>188</v>
      </c>
    </row>
    <row r="8" s="7" customFormat="1" ht="15.75"/>
    <row r="9" spans="1:15" s="7" customFormat="1" ht="15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s="7" customFormat="1" ht="15.75">
      <c r="A10" s="14"/>
      <c r="B10" s="14">
        <v>1</v>
      </c>
      <c r="C10" s="14"/>
      <c r="D10" s="15" t="s">
        <v>103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s="7" customFormat="1" ht="15.75">
      <c r="A11" s="14"/>
      <c r="B11" s="14"/>
      <c r="C11" s="14"/>
      <c r="D11" s="16" t="s">
        <v>169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s="7" customFormat="1" ht="15.75">
      <c r="A12" s="14"/>
      <c r="B12" s="14"/>
      <c r="C12" s="14"/>
      <c r="D12" s="16" t="s">
        <v>170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s="7" customFormat="1" ht="15.75">
      <c r="A13" s="14"/>
      <c r="B13" s="14"/>
      <c r="C13" s="14"/>
      <c r="D13" s="16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s="7" customFormat="1" ht="15.75">
      <c r="A14" s="14"/>
      <c r="B14" s="14">
        <v>2</v>
      </c>
      <c r="C14" s="14"/>
      <c r="D14" s="17" t="s">
        <v>104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s="7" customFormat="1" ht="15.75">
      <c r="A15" s="14"/>
      <c r="B15" s="14"/>
      <c r="C15" s="14"/>
      <c r="D15" s="14" t="s">
        <v>154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s="7" customFormat="1" ht="15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s="7" customFormat="1" ht="15.75">
      <c r="A17" s="14"/>
      <c r="B17" s="14">
        <v>3</v>
      </c>
      <c r="C17" s="14"/>
      <c r="D17" s="17" t="s">
        <v>105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s="7" customFormat="1" ht="15.75">
      <c r="A18" s="14"/>
      <c r="B18" s="14"/>
      <c r="C18" s="14"/>
      <c r="D18" s="14" t="s">
        <v>190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s="7" customFormat="1" ht="15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s="7" customFormat="1" ht="15.75">
      <c r="A20" s="14"/>
      <c r="B20" s="14">
        <v>4</v>
      </c>
      <c r="C20" s="14"/>
      <c r="D20" s="17" t="s">
        <v>26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s="7" customFormat="1" ht="15.75">
      <c r="A21" s="14"/>
      <c r="B21" s="14"/>
      <c r="C21" s="14"/>
      <c r="D21" s="14" t="s">
        <v>171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s="7" customFormat="1" ht="15.75">
      <c r="A22" s="14"/>
      <c r="B22" s="14"/>
      <c r="C22" s="14"/>
      <c r="D22" s="14" t="s">
        <v>172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s="7" customFormat="1" ht="15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s="7" customFormat="1" ht="15.75">
      <c r="A24" s="14"/>
      <c r="B24" s="14">
        <v>5</v>
      </c>
      <c r="C24" s="14"/>
      <c r="D24" s="17" t="s">
        <v>106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s="7" customFormat="1" ht="15.75">
      <c r="A25" s="14"/>
      <c r="B25" s="14"/>
      <c r="C25" s="14"/>
      <c r="D25" s="14" t="s">
        <v>155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s="7" customFormat="1" ht="15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s="7" customFormat="1" ht="15.75">
      <c r="A27" s="14"/>
      <c r="B27" s="14">
        <v>6</v>
      </c>
      <c r="C27" s="14"/>
      <c r="D27" s="17" t="s">
        <v>107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s="7" customFormat="1" ht="15.75">
      <c r="A28" s="14"/>
      <c r="B28" s="14"/>
      <c r="C28" s="14"/>
      <c r="D28" s="14" t="s">
        <v>173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s="7" customFormat="1" ht="15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s="7" customFormat="1" ht="15.75">
      <c r="A30" s="14"/>
      <c r="B30" s="14">
        <v>7</v>
      </c>
      <c r="C30" s="14"/>
      <c r="D30" s="17" t="s">
        <v>108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s="7" customFormat="1" ht="15.75">
      <c r="A31" s="14"/>
      <c r="B31" s="14"/>
      <c r="C31" s="14"/>
      <c r="D31" s="14" t="s">
        <v>191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s="7" customFormat="1" ht="15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s="7" customFormat="1" ht="15.75">
      <c r="A33" s="14"/>
      <c r="B33" s="14">
        <v>8</v>
      </c>
      <c r="C33" s="14"/>
      <c r="D33" s="17" t="s">
        <v>109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s="7" customFormat="1" ht="15.75">
      <c r="A34" s="14"/>
      <c r="B34" s="14"/>
      <c r="C34" s="14"/>
      <c r="D34" s="14" t="s">
        <v>174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s="7" customFormat="1" ht="15.75">
      <c r="A35" s="14"/>
      <c r="B35" s="14"/>
      <c r="C35" s="14"/>
      <c r="D35" s="14" t="s">
        <v>175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s="7" customFormat="1" ht="15.75">
      <c r="A36" s="14"/>
      <c r="B36" s="14"/>
      <c r="C36" s="14"/>
      <c r="D36" s="14" t="s">
        <v>176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s="7" customFormat="1" ht="15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s="7" customFormat="1" ht="15.75">
      <c r="A38" s="14"/>
      <c r="B38" s="14">
        <v>9</v>
      </c>
      <c r="C38" s="14"/>
      <c r="D38" s="17" t="s">
        <v>110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s="7" customFormat="1" ht="15.75">
      <c r="A39" s="14"/>
      <c r="B39" s="14"/>
      <c r="C39" s="14"/>
      <c r="D39" s="14" t="s">
        <v>156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s="7" customFormat="1" ht="15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s="7" customFormat="1" ht="15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s="7" customFormat="1" ht="15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s="7" customFormat="1" ht="15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s="7" customFormat="1" ht="15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6"/>
      <c r="L44" s="24" t="s">
        <v>151</v>
      </c>
      <c r="M44" s="24"/>
      <c r="N44" s="14"/>
      <c r="O44" s="14"/>
    </row>
    <row r="45" spans="1:15" s="7" customFormat="1" ht="15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6"/>
      <c r="L45" s="24" t="s">
        <v>161</v>
      </c>
      <c r="M45" s="24"/>
      <c r="N45" s="14"/>
      <c r="O45" s="14"/>
    </row>
    <row r="46" spans="1:15" s="7" customFormat="1" ht="15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s="7" customFormat="1" ht="15.75">
      <c r="A47" s="14"/>
      <c r="B47" s="14">
        <v>10</v>
      </c>
      <c r="C47" s="14"/>
      <c r="D47" s="17" t="s">
        <v>111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s="7" customFormat="1" ht="15.75">
      <c r="A48" s="14"/>
      <c r="B48" s="14"/>
      <c r="C48" s="14"/>
      <c r="D48" s="14" t="s">
        <v>88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5" s="7" customFormat="1" ht="15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 s="7" customFormat="1" ht="15.75">
      <c r="A50" s="14"/>
      <c r="B50" s="14">
        <v>11</v>
      </c>
      <c r="C50" s="14"/>
      <c r="D50" s="17" t="s">
        <v>112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 s="7" customFormat="1" ht="15.75">
      <c r="A51" s="14"/>
      <c r="B51" s="14"/>
      <c r="C51" s="14"/>
      <c r="D51" s="14" t="s">
        <v>157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s="7" customFormat="1" ht="15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 s="7" customFormat="1" ht="15.75">
      <c r="A53" s="14"/>
      <c r="B53" s="14">
        <v>12</v>
      </c>
      <c r="C53" s="14"/>
      <c r="D53" s="17" t="s">
        <v>113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 s="7" customFormat="1" ht="15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5" s="7" customFormat="1" ht="15.75">
      <c r="A55" s="14"/>
      <c r="B55" s="14"/>
      <c r="C55" s="18" t="s">
        <v>70</v>
      </c>
      <c r="D55" s="14"/>
      <c r="E55" s="14"/>
      <c r="F55" s="14"/>
      <c r="G55" s="46" t="s">
        <v>84</v>
      </c>
      <c r="H55" s="14"/>
      <c r="I55" s="46" t="s">
        <v>85</v>
      </c>
      <c r="J55" s="14"/>
      <c r="K55" s="14"/>
      <c r="L55" s="14"/>
      <c r="M55" s="14"/>
      <c r="N55" s="14"/>
      <c r="O55" s="14"/>
    </row>
    <row r="56" spans="1:15" s="7" customFormat="1" ht="15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s="7" customFormat="1" ht="15.75">
      <c r="A57" s="14"/>
      <c r="B57" s="14"/>
      <c r="C57" s="14"/>
      <c r="D57" s="14" t="s">
        <v>128</v>
      </c>
      <c r="E57" s="14"/>
      <c r="F57" s="14"/>
      <c r="G57" s="19">
        <v>840578</v>
      </c>
      <c r="H57" s="19"/>
      <c r="I57" s="19">
        <v>794309</v>
      </c>
      <c r="J57" s="14"/>
      <c r="K57" s="14"/>
      <c r="L57" s="14"/>
      <c r="M57" s="14"/>
      <c r="N57" s="14"/>
      <c r="O57" s="14"/>
    </row>
    <row r="58" spans="1:15" s="7" customFormat="1" ht="15.75">
      <c r="A58" s="14"/>
      <c r="B58" s="14"/>
      <c r="C58" s="14"/>
      <c r="D58" s="14" t="s">
        <v>71</v>
      </c>
      <c r="E58" s="14"/>
      <c r="F58" s="14"/>
      <c r="G58" s="19">
        <v>4300000</v>
      </c>
      <c r="H58" s="19"/>
      <c r="I58" s="50">
        <v>0</v>
      </c>
      <c r="J58" s="14"/>
      <c r="K58" s="14"/>
      <c r="L58" s="14"/>
      <c r="M58" s="14"/>
      <c r="N58" s="14"/>
      <c r="O58" s="14"/>
    </row>
    <row r="59" spans="1:15" s="7" customFormat="1" ht="15.75">
      <c r="A59" s="14"/>
      <c r="B59" s="14"/>
      <c r="C59" s="14"/>
      <c r="D59" s="14" t="s">
        <v>72</v>
      </c>
      <c r="E59" s="14"/>
      <c r="F59" s="14"/>
      <c r="G59" s="19">
        <f>5193750+18906250</f>
        <v>24100000</v>
      </c>
      <c r="H59" s="19"/>
      <c r="I59" s="50">
        <v>0</v>
      </c>
      <c r="J59" s="14"/>
      <c r="K59" s="14"/>
      <c r="L59" s="14"/>
      <c r="M59" s="14"/>
      <c r="N59" s="14"/>
      <c r="O59" s="14"/>
    </row>
    <row r="60" spans="1:15" s="7" customFormat="1" ht="16.5" thickBot="1">
      <c r="A60" s="14"/>
      <c r="B60" s="14"/>
      <c r="C60" s="14"/>
      <c r="D60" s="14"/>
      <c r="E60" s="14"/>
      <c r="F60" s="14"/>
      <c r="G60" s="20">
        <f>SUM(G57:G59)</f>
        <v>29240578</v>
      </c>
      <c r="H60" s="19"/>
      <c r="I60" s="20">
        <f>SUM(I57:I59)</f>
        <v>794309</v>
      </c>
      <c r="J60" s="14"/>
      <c r="K60" s="14"/>
      <c r="L60" s="14"/>
      <c r="M60" s="14"/>
      <c r="N60" s="14"/>
      <c r="O60" s="14"/>
    </row>
    <row r="61" spans="1:15" s="7" customFormat="1" ht="16.5" thickTop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 s="7" customFormat="1" ht="15.75">
      <c r="A62" s="14"/>
      <c r="B62" s="14"/>
      <c r="C62" s="18" t="s">
        <v>73</v>
      </c>
      <c r="D62" s="14"/>
      <c r="E62" s="14"/>
      <c r="F62" s="14"/>
      <c r="G62" s="46" t="s">
        <v>86</v>
      </c>
      <c r="H62" s="14"/>
      <c r="I62" s="46" t="s">
        <v>87</v>
      </c>
      <c r="J62" s="14"/>
      <c r="K62" s="14"/>
      <c r="L62" s="14"/>
      <c r="M62" s="14"/>
      <c r="N62" s="14"/>
      <c r="O62" s="14"/>
    </row>
    <row r="63" spans="1:15" s="7" customFormat="1" ht="15.75">
      <c r="A63" s="14"/>
      <c r="B63" s="14"/>
      <c r="C63" s="18"/>
      <c r="D63" s="14"/>
      <c r="E63" s="14"/>
      <c r="F63" s="14"/>
      <c r="G63" s="46"/>
      <c r="H63" s="14"/>
      <c r="I63" s="46"/>
      <c r="J63" s="14"/>
      <c r="K63" s="14"/>
      <c r="L63" s="14"/>
      <c r="M63" s="14"/>
      <c r="N63" s="14"/>
      <c r="O63" s="14"/>
    </row>
    <row r="64" spans="1:15" s="7" customFormat="1" ht="15.75">
      <c r="A64" s="14"/>
      <c r="B64" s="14"/>
      <c r="C64" s="14"/>
      <c r="D64" s="14" t="s">
        <v>128</v>
      </c>
      <c r="E64" s="14"/>
      <c r="F64" s="14"/>
      <c r="G64" s="19">
        <v>1634887</v>
      </c>
      <c r="H64" s="19"/>
      <c r="I64" s="50">
        <v>0</v>
      </c>
      <c r="J64" s="14"/>
      <c r="K64" s="14"/>
      <c r="L64" s="14"/>
      <c r="M64" s="14"/>
      <c r="N64" s="14"/>
      <c r="O64" s="14"/>
    </row>
    <row r="65" spans="1:15" s="7" customFormat="1" ht="15.75">
      <c r="A65" s="14"/>
      <c r="B65" s="14"/>
      <c r="C65" s="14"/>
      <c r="D65" s="14" t="s">
        <v>71</v>
      </c>
      <c r="E65" s="14"/>
      <c r="F65" s="14"/>
      <c r="G65" s="19">
        <v>4300000</v>
      </c>
      <c r="H65" s="19"/>
      <c r="I65" s="50">
        <v>0</v>
      </c>
      <c r="J65" s="14"/>
      <c r="K65" s="14"/>
      <c r="L65" s="14"/>
      <c r="M65" s="14"/>
      <c r="N65" s="14"/>
      <c r="O65" s="14"/>
    </row>
    <row r="66" spans="1:15" s="7" customFormat="1" ht="15.75">
      <c r="A66" s="14"/>
      <c r="B66" s="14"/>
      <c r="C66" s="14"/>
      <c r="D66" s="14" t="s">
        <v>72</v>
      </c>
      <c r="E66" s="14"/>
      <c r="F66" s="14"/>
      <c r="G66" s="19">
        <v>6925000</v>
      </c>
      <c r="H66" s="19"/>
      <c r="I66" s="19">
        <v>17175000</v>
      </c>
      <c r="J66" s="14"/>
      <c r="K66" s="14"/>
      <c r="L66" s="14"/>
      <c r="M66" s="14"/>
      <c r="N66" s="14"/>
      <c r="O66" s="14"/>
    </row>
    <row r="67" spans="1:15" s="7" customFormat="1" ht="16.5" thickBot="1">
      <c r="A67" s="14"/>
      <c r="B67" s="14"/>
      <c r="C67" s="14"/>
      <c r="D67" s="14"/>
      <c r="E67" s="14"/>
      <c r="F67" s="14"/>
      <c r="G67" s="20">
        <f>SUM(G64:G66)</f>
        <v>12859887</v>
      </c>
      <c r="H67" s="19"/>
      <c r="I67" s="20">
        <f>SUM(I64:I66)</f>
        <v>17175000</v>
      </c>
      <c r="J67" s="14"/>
      <c r="K67" s="14"/>
      <c r="L67" s="14"/>
      <c r="M67" s="14"/>
      <c r="N67" s="14"/>
      <c r="O67" s="14"/>
    </row>
    <row r="68" spans="1:15" s="7" customFormat="1" ht="16.5" thickTop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 s="7" customFormat="1" ht="15.75">
      <c r="A69" s="14"/>
      <c r="B69" s="14"/>
      <c r="C69" s="18" t="s">
        <v>74</v>
      </c>
      <c r="D69" s="14" t="s">
        <v>119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 s="7" customFormat="1" ht="15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1:15" s="7" customFormat="1" ht="15.75">
      <c r="A71" s="14"/>
      <c r="B71" s="14">
        <v>13</v>
      </c>
      <c r="C71" s="14"/>
      <c r="D71" s="17" t="s">
        <v>114</v>
      </c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1:15" s="7" customFormat="1" ht="15.75">
      <c r="A72" s="14"/>
      <c r="B72" s="14"/>
      <c r="C72" s="14"/>
      <c r="D72" s="14" t="s">
        <v>158</v>
      </c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1:15" s="7" customFormat="1" ht="15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1:15" s="7" customFormat="1" ht="15.75">
      <c r="A74" s="14"/>
      <c r="B74" s="14">
        <v>14</v>
      </c>
      <c r="C74" s="14"/>
      <c r="D74" s="17" t="s">
        <v>115</v>
      </c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1:15" s="7" customFormat="1" ht="15.75">
      <c r="A75" s="14"/>
      <c r="B75" s="14"/>
      <c r="C75" s="14"/>
      <c r="D75" s="14" t="s">
        <v>177</v>
      </c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1:15" s="7" customFormat="1" ht="15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1:15" s="7" customFormat="1" ht="15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1:15" s="7" customFormat="1" ht="15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6"/>
      <c r="L78" s="24" t="s">
        <v>151</v>
      </c>
      <c r="M78" s="24"/>
      <c r="N78" s="14"/>
      <c r="O78" s="14"/>
    </row>
    <row r="79" spans="1:15" s="7" customFormat="1" ht="15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6"/>
      <c r="L79" s="24" t="s">
        <v>162</v>
      </c>
      <c r="M79" s="24"/>
      <c r="N79" s="14"/>
      <c r="O79" s="14"/>
    </row>
    <row r="80" spans="1:15" s="7" customFormat="1" ht="15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6"/>
      <c r="L80" s="14"/>
      <c r="M80" s="14"/>
      <c r="N80" s="14"/>
      <c r="O80" s="14"/>
    </row>
    <row r="81" spans="1:15" s="7" customFormat="1" ht="15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1:15" s="7" customFormat="1" ht="15.75">
      <c r="A82" s="14"/>
      <c r="B82" s="14">
        <v>15</v>
      </c>
      <c r="C82" s="14"/>
      <c r="D82" s="54" t="s">
        <v>129</v>
      </c>
      <c r="E82" s="54"/>
      <c r="F82" s="54"/>
      <c r="G82" s="54"/>
      <c r="H82" s="54"/>
      <c r="I82" s="54"/>
      <c r="J82" s="54"/>
      <c r="K82" s="54"/>
      <c r="L82" s="14"/>
      <c r="M82" s="14"/>
      <c r="N82" s="14"/>
      <c r="O82" s="14"/>
    </row>
    <row r="83" spans="1:15" s="7" customFormat="1" ht="15.75">
      <c r="A83" s="14"/>
      <c r="B83" s="14"/>
      <c r="C83" s="14"/>
      <c r="D83" s="55" t="s">
        <v>159</v>
      </c>
      <c r="E83" s="55"/>
      <c r="F83" s="55"/>
      <c r="G83" s="55"/>
      <c r="H83" s="55"/>
      <c r="I83" s="55"/>
      <c r="J83" s="55"/>
      <c r="K83" s="55"/>
      <c r="L83" s="14"/>
      <c r="M83" s="14"/>
      <c r="N83" s="14"/>
      <c r="O83" s="14"/>
    </row>
    <row r="84" spans="1:15" s="7" customFormat="1" ht="15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1:15" s="7" customFormat="1" ht="15.75">
      <c r="A85" s="14"/>
      <c r="B85" s="14">
        <v>16</v>
      </c>
      <c r="C85" s="14"/>
      <c r="D85" s="17" t="s">
        <v>116</v>
      </c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1:15" s="7" customFormat="1" ht="15.75">
      <c r="A86" s="14"/>
      <c r="B86" s="14"/>
      <c r="C86" s="14"/>
      <c r="D86" s="14"/>
      <c r="E86" s="14"/>
      <c r="F86" s="14"/>
      <c r="G86" s="18"/>
      <c r="H86" s="18"/>
      <c r="I86" s="18" t="s">
        <v>80</v>
      </c>
      <c r="J86" s="18"/>
      <c r="K86" s="18" t="s">
        <v>82</v>
      </c>
      <c r="L86" s="14"/>
      <c r="M86" s="14"/>
      <c r="N86" s="14"/>
      <c r="O86" s="14"/>
    </row>
    <row r="87" spans="1:15" s="7" customFormat="1" ht="15.75">
      <c r="A87" s="14"/>
      <c r="B87" s="14"/>
      <c r="C87" s="14"/>
      <c r="D87" s="14"/>
      <c r="E87" s="14"/>
      <c r="F87" s="14"/>
      <c r="G87" s="46" t="s">
        <v>11</v>
      </c>
      <c r="H87" s="18"/>
      <c r="I87" s="46" t="s">
        <v>81</v>
      </c>
      <c r="J87" s="18"/>
      <c r="K87" s="46" t="s">
        <v>83</v>
      </c>
      <c r="L87" s="14"/>
      <c r="M87" s="14"/>
      <c r="N87" s="14"/>
      <c r="O87" s="14"/>
    </row>
    <row r="88" spans="1:15" s="7" customFormat="1" ht="15.75">
      <c r="A88" s="14"/>
      <c r="B88" s="14"/>
      <c r="C88" s="14"/>
      <c r="D88" s="14"/>
      <c r="E88" s="14"/>
      <c r="F88" s="14"/>
      <c r="G88" s="17"/>
      <c r="H88" s="17"/>
      <c r="I88" s="17"/>
      <c r="J88" s="17"/>
      <c r="K88" s="17"/>
      <c r="L88" s="14"/>
      <c r="M88" s="14"/>
      <c r="N88" s="14"/>
      <c r="O88" s="14"/>
    </row>
    <row r="89" spans="1:15" s="7" customFormat="1" ht="15.75">
      <c r="A89" s="14"/>
      <c r="B89" s="14"/>
      <c r="C89" s="14"/>
      <c r="D89" s="14" t="s">
        <v>75</v>
      </c>
      <c r="E89" s="14"/>
      <c r="F89" s="14"/>
      <c r="G89" s="19">
        <v>2346860</v>
      </c>
      <c r="H89" s="19"/>
      <c r="I89" s="19">
        <v>1565844</v>
      </c>
      <c r="J89" s="19"/>
      <c r="K89" s="19">
        <v>17139687</v>
      </c>
      <c r="L89" s="14"/>
      <c r="M89" s="14"/>
      <c r="N89" s="14"/>
      <c r="O89" s="14"/>
    </row>
    <row r="90" spans="1:15" s="7" customFormat="1" ht="15.75">
      <c r="A90" s="14"/>
      <c r="B90" s="14"/>
      <c r="C90" s="14"/>
      <c r="D90" s="14" t="s">
        <v>76</v>
      </c>
      <c r="E90" s="14"/>
      <c r="F90" s="14"/>
      <c r="G90" s="19">
        <v>30023718</v>
      </c>
      <c r="H90" s="19"/>
      <c r="I90" s="19">
        <v>3522221</v>
      </c>
      <c r="J90" s="19"/>
      <c r="K90" s="19">
        <v>109611498</v>
      </c>
      <c r="L90" s="14"/>
      <c r="M90" s="14"/>
      <c r="N90" s="14"/>
      <c r="O90" s="14"/>
    </row>
    <row r="91" spans="1:15" s="7" customFormat="1" ht="15.75">
      <c r="A91" s="14"/>
      <c r="B91" s="14"/>
      <c r="C91" s="14"/>
      <c r="D91" s="14" t="s">
        <v>150</v>
      </c>
      <c r="E91" s="14"/>
      <c r="F91" s="14"/>
      <c r="G91" s="19">
        <v>44300097</v>
      </c>
      <c r="H91" s="19"/>
      <c r="I91" s="19">
        <v>8677669</v>
      </c>
      <c r="J91" s="19"/>
      <c r="K91" s="19">
        <v>36883060</v>
      </c>
      <c r="L91" s="14"/>
      <c r="M91" s="14"/>
      <c r="N91" s="14"/>
      <c r="O91" s="14"/>
    </row>
    <row r="92" spans="1:15" s="7" customFormat="1" ht="15.75">
      <c r="A92" s="14"/>
      <c r="B92" s="14"/>
      <c r="C92" s="14"/>
      <c r="D92" s="14" t="s">
        <v>77</v>
      </c>
      <c r="E92" s="14"/>
      <c r="F92" s="14"/>
      <c r="G92" s="19">
        <v>11049908</v>
      </c>
      <c r="H92" s="19"/>
      <c r="I92" s="19">
        <v>-650963</v>
      </c>
      <c r="J92" s="19"/>
      <c r="K92" s="19">
        <v>10725301</v>
      </c>
      <c r="L92" s="14"/>
      <c r="M92" s="14"/>
      <c r="N92" s="14"/>
      <c r="O92" s="14"/>
    </row>
    <row r="93" spans="1:15" s="7" customFormat="1" ht="15.75">
      <c r="A93" s="14"/>
      <c r="B93" s="14"/>
      <c r="C93" s="14"/>
      <c r="D93" s="14" t="s">
        <v>78</v>
      </c>
      <c r="E93" s="14"/>
      <c r="F93" s="14"/>
      <c r="G93" s="21">
        <v>1394094</v>
      </c>
      <c r="H93" s="19"/>
      <c r="I93" s="21">
        <v>-549777</v>
      </c>
      <c r="J93" s="19"/>
      <c r="K93" s="21">
        <v>14588809</v>
      </c>
      <c r="L93" s="14"/>
      <c r="M93" s="14"/>
      <c r="N93" s="14"/>
      <c r="O93" s="14"/>
    </row>
    <row r="94" spans="1:15" s="7" customFormat="1" ht="15.75">
      <c r="A94" s="14"/>
      <c r="B94" s="14"/>
      <c r="C94" s="14"/>
      <c r="D94" s="14" t="s">
        <v>64</v>
      </c>
      <c r="E94" s="14"/>
      <c r="F94" s="14"/>
      <c r="G94" s="22" t="s">
        <v>149</v>
      </c>
      <c r="H94" s="19"/>
      <c r="I94" s="23">
        <f>-(610)</f>
        <v>-610</v>
      </c>
      <c r="J94" s="19"/>
      <c r="K94" s="23">
        <v>17389</v>
      </c>
      <c r="L94" s="14"/>
      <c r="M94" s="14"/>
      <c r="N94" s="14"/>
      <c r="O94" s="14"/>
    </row>
    <row r="95" spans="1:15" s="7" customFormat="1" ht="16.5" thickBot="1">
      <c r="A95" s="14"/>
      <c r="B95" s="14"/>
      <c r="C95" s="14"/>
      <c r="D95" s="14"/>
      <c r="E95" s="14"/>
      <c r="F95" s="14"/>
      <c r="G95" s="19">
        <f>SUM(G89:G93)</f>
        <v>89114677</v>
      </c>
      <c r="H95" s="19"/>
      <c r="I95" s="19">
        <f>SUM(I89:I94)</f>
        <v>12564384</v>
      </c>
      <c r="J95" s="19"/>
      <c r="K95" s="48">
        <f>K94+K93+K92+K91+K90+K89</f>
        <v>188965744</v>
      </c>
      <c r="L95" s="14"/>
      <c r="M95" s="14"/>
      <c r="N95" s="14"/>
      <c r="O95" s="14"/>
    </row>
    <row r="96" spans="1:15" s="7" customFormat="1" ht="16.5" thickTop="1">
      <c r="A96" s="14"/>
      <c r="B96" s="14"/>
      <c r="C96" s="14"/>
      <c r="D96" s="14" t="s">
        <v>79</v>
      </c>
      <c r="E96" s="14"/>
      <c r="F96" s="14"/>
      <c r="G96" s="19">
        <v>-8652018</v>
      </c>
      <c r="H96" s="19"/>
      <c r="I96" s="19">
        <v>466467</v>
      </c>
      <c r="J96" s="19"/>
      <c r="K96" s="19"/>
      <c r="L96" s="14"/>
      <c r="M96" s="14"/>
      <c r="N96" s="14"/>
      <c r="O96" s="14"/>
    </row>
    <row r="97" spans="1:15" s="7" customFormat="1" ht="16.5" thickBot="1">
      <c r="A97" s="14"/>
      <c r="B97" s="14"/>
      <c r="C97" s="14"/>
      <c r="D97" s="14"/>
      <c r="E97" s="14"/>
      <c r="F97" s="14"/>
      <c r="G97" s="47">
        <f>+G95+G96</f>
        <v>80462659</v>
      </c>
      <c r="H97" s="19"/>
      <c r="I97" s="47">
        <f>+I95+I96</f>
        <v>13030851</v>
      </c>
      <c r="J97" s="19"/>
      <c r="K97" s="19"/>
      <c r="L97" s="14"/>
      <c r="M97" s="14"/>
      <c r="N97" s="14"/>
      <c r="O97" s="14"/>
    </row>
    <row r="98" spans="1:15" s="7" customFormat="1" ht="16.5" thickTop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1:15" s="7" customFormat="1" ht="15.75">
      <c r="A99" s="14"/>
      <c r="B99" s="14">
        <v>17</v>
      </c>
      <c r="C99" s="14"/>
      <c r="D99" s="17" t="s">
        <v>120</v>
      </c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1:15" s="7" customFormat="1" ht="15.75">
      <c r="A100" s="14"/>
      <c r="B100" s="14"/>
      <c r="C100" s="14"/>
      <c r="D100" s="17" t="s">
        <v>121</v>
      </c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1:15" s="7" customFormat="1" ht="15.75">
      <c r="A101" s="14"/>
      <c r="B101" s="14"/>
      <c r="C101" s="14"/>
      <c r="D101" s="14" t="s">
        <v>192</v>
      </c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1:15" s="7" customFormat="1" ht="15.75">
      <c r="A102" s="14"/>
      <c r="B102" s="14"/>
      <c r="C102" s="14"/>
      <c r="D102" s="14" t="s">
        <v>193</v>
      </c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1:15" s="7" customFormat="1" ht="15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1:15" s="7" customFormat="1" ht="15.75">
      <c r="A104" s="14"/>
      <c r="B104" s="14">
        <v>18</v>
      </c>
      <c r="C104" s="14"/>
      <c r="D104" s="17" t="s">
        <v>117</v>
      </c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1:15" s="7" customFormat="1" ht="15.75">
      <c r="A105" s="14"/>
      <c r="B105" s="14"/>
      <c r="C105" s="14"/>
      <c r="D105" s="14" t="s">
        <v>178</v>
      </c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1:15" s="7" customFormat="1" ht="15.75">
      <c r="A106" s="14"/>
      <c r="B106" s="14"/>
      <c r="C106" s="14"/>
      <c r="D106" s="14" t="s">
        <v>179</v>
      </c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1:15" s="7" customFormat="1" ht="15.75">
      <c r="A107" s="14"/>
      <c r="B107" s="14"/>
      <c r="C107" s="14"/>
      <c r="D107" s="14" t="s">
        <v>180</v>
      </c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1:15" s="7" customFormat="1" ht="15.75">
      <c r="A108" s="14"/>
      <c r="B108" s="14"/>
      <c r="C108" s="14"/>
      <c r="D108" s="14" t="s">
        <v>181</v>
      </c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1:15" s="7" customFormat="1" ht="15.75">
      <c r="A109" s="14"/>
      <c r="B109" s="14"/>
      <c r="C109" s="14"/>
      <c r="D109" s="14" t="s">
        <v>147</v>
      </c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1:15" s="7" customFormat="1" ht="15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1:15" s="7" customFormat="1" ht="15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1:15" s="7" customFormat="1" ht="15.75">
      <c r="A112" s="14"/>
      <c r="B112" s="14">
        <v>19</v>
      </c>
      <c r="C112" s="14"/>
      <c r="D112" s="17" t="s">
        <v>148</v>
      </c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1:15" s="7" customFormat="1" ht="15.75">
      <c r="A113" s="14"/>
      <c r="B113" s="14"/>
      <c r="C113" s="14"/>
      <c r="D113" s="14" t="s">
        <v>182</v>
      </c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1:15" s="7" customFormat="1" ht="15.75">
      <c r="A114" s="14"/>
      <c r="B114" s="14"/>
      <c r="C114" s="14"/>
      <c r="D114" s="14" t="s">
        <v>183</v>
      </c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  <row r="115" spans="1:15" s="7" customFormat="1" ht="15.75">
      <c r="A115" s="14"/>
      <c r="B115" s="14"/>
      <c r="C115" s="14"/>
      <c r="D115" s="14" t="s">
        <v>189</v>
      </c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1:15" s="7" customFormat="1" ht="15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</row>
    <row r="117" spans="1:15" s="7" customFormat="1" ht="15.75">
      <c r="A117" s="14"/>
      <c r="B117" s="14">
        <v>20</v>
      </c>
      <c r="C117" s="14"/>
      <c r="D117" s="17" t="s">
        <v>140</v>
      </c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</row>
    <row r="118" spans="1:15" s="7" customFormat="1" ht="15.75">
      <c r="A118" s="14"/>
      <c r="B118" s="14"/>
      <c r="C118" s="14"/>
      <c r="D118" s="14" t="s">
        <v>184</v>
      </c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</row>
    <row r="119" spans="1:15" s="7" customFormat="1" ht="15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1:15" s="7" customFormat="1" ht="15.75">
      <c r="A120" s="14"/>
      <c r="B120" s="14">
        <v>21</v>
      </c>
      <c r="C120" s="14"/>
      <c r="D120" s="17" t="s">
        <v>118</v>
      </c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1:15" s="7" customFormat="1" ht="15.75">
      <c r="A121" s="14"/>
      <c r="B121" s="14"/>
      <c r="C121" s="14"/>
      <c r="D121" s="14" t="s">
        <v>185</v>
      </c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1:15" s="7" customFormat="1" ht="15.75">
      <c r="A122" s="14"/>
      <c r="B122" s="14"/>
      <c r="C122" s="14"/>
      <c r="D122" s="14" t="s">
        <v>186</v>
      </c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1:15" s="7" customFormat="1" ht="15.75">
      <c r="A123" s="14"/>
      <c r="B123" s="14"/>
      <c r="C123" s="14"/>
      <c r="D123" s="14" t="s">
        <v>187</v>
      </c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1:15" s="7" customFormat="1" ht="15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1:15" s="7" customFormat="1" ht="15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</row>
    <row r="126" spans="1:15" ht="15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5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5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5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5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5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5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5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5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5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5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5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5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5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5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5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5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5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5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5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5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5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5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5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5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5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5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5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ht="15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5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5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5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ht="15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15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ht="15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15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ht="15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ht="15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ht="15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ht="15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ht="15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15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ht="15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ht="15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ht="15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ht="15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ht="15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ht="15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ht="15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5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</sheetData>
  <mergeCells count="3">
    <mergeCell ref="D82:K82"/>
    <mergeCell ref="D83:K83"/>
    <mergeCell ref="B5:L5"/>
  </mergeCells>
  <printOptions/>
  <pageMargins left="0.25" right="0.25" top="0.75" bottom="0.29" header="0.25" footer="0.25"/>
  <pageSetup fitToHeight="2" fitToWidth="2" horizontalDpi="600" verticalDpi="600" orientation="portrait" paperSize="9" scale="90" r:id="rId1"/>
  <rowBreaks count="2" manualBreakCount="2">
    <brk id="42" max="255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@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MURALI</cp:lastModifiedBy>
  <cp:lastPrinted>2000-02-29T06:48:24Z</cp:lastPrinted>
  <dcterms:created xsi:type="dcterms:W3CDTF">1999-09-21T07:25:24Z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