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'Balance'!$A$1:$E$61</definedName>
    <definedName name="_xlnm.Print_Area" localSheetId="3">'Cash'!$A$1:$C$52</definedName>
    <definedName name="_xlnm.Print_Area" localSheetId="2">'Equity'!$A$1:$F$57</definedName>
    <definedName name="_xlnm.Print_Area" localSheetId="0">'Income'!$A$1:$E$49</definedName>
  </definedNames>
  <calcPr fullCalcOnLoad="1"/>
</workbook>
</file>

<file path=xl/sharedStrings.xml><?xml version="1.0" encoding="utf-8"?>
<sst xmlns="http://schemas.openxmlformats.org/spreadsheetml/2006/main" count="191" uniqueCount="132">
  <si>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</si>
  <si>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</si>
  <si>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</si>
  <si>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</si>
  <si>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</si>
  <si>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</si>
  <si>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</si>
  <si>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</si>
  <si>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</si>
  <si>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</si>
  <si>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</si>
  <si>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</si>
  <si>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</si>
  <si>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</si>
  <si>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</si>
  <si>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</si>
  <si>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</si>
  <si>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</si>
  <si>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</si>
  <si>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</si>
  <si>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</si>
  <si>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</si>
  <si>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</si>
  <si>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</si>
  <si>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</si>
  <si>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</si>
  <si>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</si>
  <si>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</si>
  <si>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</si>
  <si>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</si>
  <si>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</si>
  <si>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</si>
  <si>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</si>
  <si>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</si>
  <si>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</si>
  <si>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</si>
  <si>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</si>
  <si>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</si>
  <si>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</si>
  <si>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</si>
  <si>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</si>
  <si>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</si>
  <si>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</si>
  <si>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</si>
  <si>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</si>
  <si>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</si>
  <si>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</si>
  <si>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</si>
  <si>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</si>
  <si>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</si>
  <si>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</si>
  <si>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</si>
  <si>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</si>
  <si>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</si>
  <si>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</si>
  <si>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</si>
  <si>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</si>
  <si>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</si>
  <si>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</si>
  <si>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</si>
  <si>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</si>
  <si>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</si>
  <si>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</si>
  <si>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</si>
  <si>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</si>
  <si>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</si>
  <si>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</si>
  <si>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</si>
  <si>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</si>
  <si>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</si>
  <si>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</si>
  <si>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</si>
  <si>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</si>
  <si>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</si>
  <si>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</si>
  <si>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</si>
  <si>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</si>
  <si>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</si>
  <si>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</si>
  <si>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</si>
  <si>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</si>
  <si>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</si>
  <si>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</si>
  <si>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</si>
  <si>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</si>
  <si>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</si>
  <si>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</si>
  <si>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</si>
  <si>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</si>
  <si>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</si>
  <si>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</si>
  <si>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</si>
  <si>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</si>
  <si>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</si>
  <si>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</si>
  <si>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</si>
  <si>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</si>
  <si>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</si>
  <si>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</si>
  <si>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</si>
  <si>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</si>
  <si>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</si>
  <si>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Proceeds from short term borrowings  (net)</t>
  </si>
  <si>
    <t>Exchange fluctuation reserve</t>
  </si>
  <si>
    <t>Profit attributable to ordinary equity holders of the parent</t>
  </si>
  <si>
    <t xml:space="preserve">   Deferred income</t>
  </si>
  <si>
    <t xml:space="preserve">   Provision</t>
  </si>
  <si>
    <t>(Repayment) / drawdown of term loan (net)</t>
  </si>
  <si>
    <t>Cash grant received</t>
  </si>
  <si>
    <t>31/03/2007</t>
  </si>
  <si>
    <t>Balance at  01/01/2007</t>
  </si>
  <si>
    <t xml:space="preserve">  ended 31 December 2006</t>
  </si>
  <si>
    <t xml:space="preserve">   Prepaid Lease Payment</t>
  </si>
  <si>
    <t>31/12/2007</t>
  </si>
  <si>
    <t>Net Profit for the year</t>
  </si>
  <si>
    <t>Investment in subsidiaries</t>
  </si>
  <si>
    <t>Proceeds from disposal of investment</t>
  </si>
  <si>
    <t xml:space="preserve">   Marketable securities</t>
  </si>
  <si>
    <t>Dividend received</t>
  </si>
  <si>
    <t>Investment in marketable securities</t>
  </si>
  <si>
    <t>31/03/2008</t>
  </si>
  <si>
    <t>Interim report for the first quarter ended 31 March 2008</t>
  </si>
  <si>
    <t xml:space="preserve"> Annual Financial Report for the year ended 31 December 2007</t>
  </si>
  <si>
    <t>Balance at  01/01/2008</t>
  </si>
  <si>
    <t>3 months ended 31/03/2008</t>
  </si>
  <si>
    <t xml:space="preserve">  ended 31 December 2007</t>
  </si>
  <si>
    <t>Balance at  31/03/2008</t>
  </si>
  <si>
    <t>3 months ended 31/03/2007</t>
  </si>
  <si>
    <t>Balance at  31/03/2007</t>
  </si>
  <si>
    <t>the Annual Financial Report for the year ended 31 December 2007</t>
  </si>
  <si>
    <t xml:space="preserve"> - at start of period</t>
  </si>
  <si>
    <t xml:space="preserve"> - at end of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</si>
</sst>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on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6" fillId="0" borderId="0" xfId="0" applyFont="1" applyFill="1" applyAlignment="1">
      <alignment/>
    </xf>
    <xf numFmtId="9" fontId="0" fillId="0" borderId="0" xfId="59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8.57421875" style="21" customWidth="1"/>
    <col min="2" max="3" width="12.7109375" style="21" customWidth="1"/>
    <col min="4" max="4" width="13.421875" style="21" customWidth="1"/>
    <col min="5" max="5" width="12.7109375" style="21" customWidth="1"/>
    <col min="6" max="16384" width="9.140625" style="21" customWidth="1"/>
  </cols>
  <sheetData>
    <row r="1" spans="1:5" ht="12.75">
      <c r="A1" s="20" t="s">
        <v>23</v>
      </c>
      <c r="E1" s="9"/>
    </row>
    <row r="2" ht="4.5" customHeight="1"/>
    <row r="3" ht="13.5" customHeight="1">
      <c r="A3" s="21" t="s">
        <v>121</v>
      </c>
    </row>
    <row r="4" ht="2.25" customHeight="1"/>
    <row r="5" ht="15.75">
      <c r="A5" s="17" t="s">
        <v>27</v>
      </c>
    </row>
    <row r="6" s="67" customFormat="1" ht="12" hidden="1">
      <c r="A6" s="29" t="s">
        <v>90</v>
      </c>
    </row>
    <row r="7" s="67" customFormat="1" ht="12" hidden="1">
      <c r="A7" s="29" t="s">
        <v>75</v>
      </c>
    </row>
    <row r="9" spans="1:5" ht="12.75">
      <c r="A9" s="20"/>
      <c r="B9" s="9" t="s">
        <v>49</v>
      </c>
      <c r="C9" s="10" t="s">
        <v>51</v>
      </c>
      <c r="D9" s="9" t="s">
        <v>52</v>
      </c>
      <c r="E9" s="10" t="s">
        <v>51</v>
      </c>
    </row>
    <row r="10" spans="2:5" ht="12.75">
      <c r="B10" s="9" t="s">
        <v>50</v>
      </c>
      <c r="C10" s="10" t="s">
        <v>50</v>
      </c>
      <c r="D10" s="9" t="s">
        <v>53</v>
      </c>
      <c r="E10" s="10" t="s">
        <v>53</v>
      </c>
    </row>
    <row r="11" spans="2:5" ht="12.75">
      <c r="B11" s="23" t="s">
        <v>120</v>
      </c>
      <c r="C11" s="24" t="s">
        <v>109</v>
      </c>
      <c r="D11" s="23" t="s">
        <v>120</v>
      </c>
      <c r="E11" s="24" t="s">
        <v>109</v>
      </c>
    </row>
    <row r="12" spans="2:5" ht="12.75">
      <c r="B12" s="25" t="s">
        <v>25</v>
      </c>
      <c r="C12" s="26" t="s">
        <v>25</v>
      </c>
      <c r="D12" s="25" t="s">
        <v>25</v>
      </c>
      <c r="E12" s="26" t="s">
        <v>25</v>
      </c>
    </row>
    <row r="13" spans="2:5" ht="12.75">
      <c r="B13" s="31"/>
      <c r="C13" s="32"/>
      <c r="D13" s="9"/>
      <c r="E13" s="10"/>
    </row>
    <row r="14" spans="1:5" ht="12.75">
      <c r="A14" s="21" t="s">
        <v>0</v>
      </c>
      <c r="B14" s="8">
        <v>515942</v>
      </c>
      <c r="C14" s="4">
        <v>449356</v>
      </c>
      <c r="D14" s="8">
        <v>515942</v>
      </c>
      <c r="E14" s="15">
        <v>449356</v>
      </c>
    </row>
    <row r="15" spans="2:5" ht="12.75">
      <c r="B15" s="8"/>
      <c r="C15" s="4" t="s">
        <v>13</v>
      </c>
      <c r="D15" s="8"/>
      <c r="E15" s="15"/>
    </row>
    <row r="16" spans="1:5" ht="12.75">
      <c r="A16" s="21" t="s">
        <v>1</v>
      </c>
      <c r="B16" s="8">
        <v>-503826</v>
      </c>
      <c r="C16" s="4">
        <v>-439409</v>
      </c>
      <c r="D16" s="8">
        <v>-503826</v>
      </c>
      <c r="E16" s="15">
        <v>-439409</v>
      </c>
    </row>
    <row r="17" spans="2:5" ht="12.75">
      <c r="B17" s="8"/>
      <c r="C17" s="4" t="s">
        <v>13</v>
      </c>
      <c r="D17" s="8"/>
      <c r="E17" s="15"/>
    </row>
    <row r="18" spans="1:5" ht="12.75">
      <c r="A18" s="21" t="s">
        <v>2</v>
      </c>
      <c r="B18" s="6">
        <v>1638</v>
      </c>
      <c r="C18" s="68">
        <v>2164</v>
      </c>
      <c r="D18" s="6">
        <v>1638</v>
      </c>
      <c r="E18" s="14">
        <v>2164</v>
      </c>
    </row>
    <row r="19" spans="2:5" ht="12.75">
      <c r="B19" s="8"/>
      <c r="C19" s="4"/>
      <c r="D19" s="8" t="s">
        <v>13</v>
      </c>
      <c r="E19" s="15" t="s">
        <v>13</v>
      </c>
    </row>
    <row r="20" spans="1:5" ht="12.75">
      <c r="A20" s="21" t="s">
        <v>3</v>
      </c>
      <c r="B20" s="8">
        <f>SUM(B14:B18)</f>
        <v>13754</v>
      </c>
      <c r="C20" s="4">
        <f>SUM(C14:C18)</f>
        <v>12111</v>
      </c>
      <c r="D20" s="8">
        <f>SUM(D14:D18)</f>
        <v>13754</v>
      </c>
      <c r="E20" s="15">
        <f>SUM(E14:E18)</f>
        <v>12111</v>
      </c>
    </row>
    <row r="21" spans="2:5" ht="12.75">
      <c r="B21" s="8"/>
      <c r="C21" s="4"/>
      <c r="D21" s="8"/>
      <c r="E21" s="15"/>
    </row>
    <row r="22" spans="1:5" ht="12.75">
      <c r="A22" s="21" t="s">
        <v>100</v>
      </c>
      <c r="B22" s="8">
        <v>-5093</v>
      </c>
      <c r="C22" s="4">
        <v>-3790</v>
      </c>
      <c r="D22" s="8">
        <v>-5093</v>
      </c>
      <c r="E22" s="15">
        <v>-3790</v>
      </c>
    </row>
    <row r="23" spans="2:5" ht="12.75">
      <c r="B23" s="8"/>
      <c r="C23" s="4"/>
      <c r="D23" s="8"/>
      <c r="E23" s="15"/>
    </row>
    <row r="24" spans="1:5" ht="12.75">
      <c r="A24" s="21" t="s">
        <v>4</v>
      </c>
      <c r="B24" s="6">
        <v>0</v>
      </c>
      <c r="C24" s="68">
        <v>0</v>
      </c>
      <c r="D24" s="6">
        <v>0</v>
      </c>
      <c r="E24" s="14">
        <v>0</v>
      </c>
    </row>
    <row r="25" spans="2:5" ht="12.75">
      <c r="B25" s="8"/>
      <c r="C25" s="4"/>
      <c r="D25" s="8"/>
      <c r="E25" s="15"/>
    </row>
    <row r="26" spans="1:5" ht="12.75">
      <c r="A26" s="21" t="s">
        <v>55</v>
      </c>
      <c r="B26" s="8"/>
      <c r="C26" s="4"/>
      <c r="D26" s="8"/>
      <c r="E26" s="15"/>
    </row>
    <row r="27" spans="1:5" ht="12.75">
      <c r="A27" s="21" t="s">
        <v>56</v>
      </c>
      <c r="B27" s="8">
        <f>SUM(B20:B24)</f>
        <v>8661</v>
      </c>
      <c r="C27" s="4">
        <f>SUM(C20:C24)</f>
        <v>8321</v>
      </c>
      <c r="D27" s="8">
        <f>SUM(D20:D24)</f>
        <v>8661</v>
      </c>
      <c r="E27" s="15">
        <f>SUM(E20:E24)</f>
        <v>8321</v>
      </c>
    </row>
    <row r="28" spans="2:5" ht="12.75">
      <c r="B28" s="7"/>
      <c r="C28" s="13"/>
      <c r="D28" s="7"/>
      <c r="E28" s="12"/>
    </row>
    <row r="29" spans="1:5" ht="12.75">
      <c r="A29" s="21" t="s">
        <v>5</v>
      </c>
      <c r="B29" s="6">
        <v>-2182</v>
      </c>
      <c r="C29" s="68">
        <v>-2026</v>
      </c>
      <c r="D29" s="6">
        <v>-2182</v>
      </c>
      <c r="E29" s="14">
        <v>-2026</v>
      </c>
    </row>
    <row r="30" spans="2:5" ht="12.75">
      <c r="B30" s="8"/>
      <c r="C30" s="4"/>
      <c r="D30" s="8"/>
      <c r="E30" s="15"/>
    </row>
    <row r="31" spans="1:5" ht="12.75">
      <c r="A31" s="21" t="s">
        <v>55</v>
      </c>
      <c r="B31" s="8"/>
      <c r="C31" s="4"/>
      <c r="D31" s="8"/>
      <c r="E31" s="15"/>
    </row>
    <row r="32" spans="1:5" ht="12.75">
      <c r="A32" s="21" t="s">
        <v>57</v>
      </c>
      <c r="B32" s="8">
        <f>SUM(B27:B29)</f>
        <v>6479</v>
      </c>
      <c r="C32" s="4">
        <f>SUM(C27:C29)</f>
        <v>6295</v>
      </c>
      <c r="D32" s="8">
        <f>SUM(D27:D29)</f>
        <v>6479</v>
      </c>
      <c r="E32" s="15">
        <f>SUM(E27:E29)</f>
        <v>6295</v>
      </c>
    </row>
    <row r="33" spans="2:5" ht="12.75">
      <c r="B33" s="8"/>
      <c r="C33" s="4"/>
      <c r="D33" s="8"/>
      <c r="E33" s="15"/>
    </row>
    <row r="34" spans="1:5" ht="12.75">
      <c r="A34" s="21" t="s">
        <v>6</v>
      </c>
      <c r="B34" s="6">
        <v>0</v>
      </c>
      <c r="C34" s="68">
        <v>0</v>
      </c>
      <c r="D34" s="6">
        <v>0</v>
      </c>
      <c r="E34" s="14">
        <v>0</v>
      </c>
    </row>
    <row r="35" spans="2:5" ht="12.75">
      <c r="B35" s="8"/>
      <c r="C35" s="4"/>
      <c r="D35" s="8"/>
      <c r="E35" s="15"/>
    </row>
    <row r="36" spans="1:5" ht="26.25" thickBot="1">
      <c r="A36" s="27" t="s">
        <v>104</v>
      </c>
      <c r="B36" s="61">
        <f>SUM(B32:B34)</f>
        <v>6479</v>
      </c>
      <c r="C36" s="69">
        <f>SUM(C32:C34)</f>
        <v>6295</v>
      </c>
      <c r="D36" s="61">
        <f>SUM(D32:D34)</f>
        <v>6479</v>
      </c>
      <c r="E36" s="18">
        <f>SUM(E32:E34)</f>
        <v>6295</v>
      </c>
    </row>
    <row r="37" spans="2:5" ht="13.5" thickTop="1">
      <c r="B37" s="8"/>
      <c r="C37" s="4"/>
      <c r="D37" s="8"/>
      <c r="E37" s="15"/>
    </row>
    <row r="38" spans="2:5" ht="12.75">
      <c r="B38" s="8"/>
      <c r="C38" s="4"/>
      <c r="D38" s="8"/>
      <c r="E38" s="15"/>
    </row>
    <row r="39" spans="1:5" ht="12.75">
      <c r="A39" s="21" t="s">
        <v>72</v>
      </c>
      <c r="B39" s="8"/>
      <c r="C39" s="4"/>
      <c r="D39" s="8"/>
      <c r="E39" s="15"/>
    </row>
    <row r="40" spans="1:5" ht="12.75">
      <c r="A40" s="21" t="s">
        <v>29</v>
      </c>
      <c r="B40" s="11">
        <f>B36/60000*100</f>
        <v>10.798333333333334</v>
      </c>
      <c r="C40" s="19">
        <f>C36/60000*100</f>
        <v>10.491666666666667</v>
      </c>
      <c r="D40" s="11">
        <f>D36/(60000)*100</f>
        <v>10.798333333333334</v>
      </c>
      <c r="E40" s="19">
        <f>E36/(60000)*100</f>
        <v>10.491666666666667</v>
      </c>
    </row>
    <row r="41" spans="1:5" ht="12.75">
      <c r="A41" s="21" t="s">
        <v>58</v>
      </c>
      <c r="B41" s="2" t="s">
        <v>24</v>
      </c>
      <c r="C41" s="46" t="s">
        <v>24</v>
      </c>
      <c r="D41" s="2" t="s">
        <v>24</v>
      </c>
      <c r="E41" s="16" t="s">
        <v>24</v>
      </c>
    </row>
    <row r="42" spans="2:5" ht="12.75">
      <c r="B42" s="2"/>
      <c r="C42" s="46"/>
      <c r="D42" s="2"/>
      <c r="E42" s="16"/>
    </row>
    <row r="43" spans="1:5" ht="12.75">
      <c r="A43" s="70" t="s">
        <v>73</v>
      </c>
      <c r="B43" s="9"/>
      <c r="C43" s="10"/>
      <c r="D43" s="10"/>
      <c r="E43" s="10"/>
    </row>
    <row r="44" spans="2:5" ht="12.75">
      <c r="B44" s="10"/>
      <c r="C44" s="10"/>
      <c r="D44" s="10"/>
      <c r="E44" s="10"/>
    </row>
    <row r="45" spans="1:5" ht="12.75">
      <c r="A45" s="72" t="s">
        <v>54</v>
      </c>
      <c r="B45" s="72"/>
      <c r="C45" s="72"/>
      <c r="D45" s="72"/>
      <c r="E45" s="72"/>
    </row>
    <row r="46" spans="1:5" ht="12.75">
      <c r="A46" s="72" t="s">
        <v>122</v>
      </c>
      <c r="B46" s="72"/>
      <c r="C46" s="72"/>
      <c r="D46" s="72"/>
      <c r="E46" s="72"/>
    </row>
    <row r="49" spans="2:5" ht="12.75">
      <c r="B49" s="71"/>
      <c r="C49" s="71"/>
      <c r="D49" s="71"/>
      <c r="E49" s="71"/>
    </row>
  </sheetData>
  <sheetProtection/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28125" style="21" customWidth="1"/>
    <col min="2" max="2" width="12.7109375" style="20" customWidth="1"/>
    <col min="3" max="3" width="1.8515625" style="39" customWidth="1"/>
    <col min="4" max="4" width="12.7109375" style="21" customWidth="1"/>
    <col min="5" max="5" width="11.140625" style="21" customWidth="1"/>
    <col min="6" max="16384" width="9.140625" style="21" customWidth="1"/>
  </cols>
  <sheetData>
    <row r="1" spans="1:5" ht="12.75">
      <c r="A1" s="20" t="s">
        <v>23</v>
      </c>
      <c r="E1" s="9"/>
    </row>
    <row r="2" ht="4.5" customHeight="1"/>
    <row r="3" spans="1:3" ht="12.75" customHeight="1">
      <c r="A3" s="21" t="s">
        <v>121</v>
      </c>
      <c r="B3" s="21"/>
      <c r="C3" s="21"/>
    </row>
    <row r="4" spans="2:3" ht="2.25" customHeight="1">
      <c r="B4" s="21"/>
      <c r="C4" s="21"/>
    </row>
    <row r="5" ht="15.75">
      <c r="A5" s="38" t="s">
        <v>14</v>
      </c>
    </row>
    <row r="6" ht="12.75">
      <c r="A6" s="20" t="s">
        <v>13</v>
      </c>
    </row>
    <row r="7" spans="1:4" ht="12.75" hidden="1">
      <c r="A7" s="20"/>
      <c r="B7" s="9"/>
      <c r="C7" s="46"/>
      <c r="D7" s="9" t="s">
        <v>79</v>
      </c>
    </row>
    <row r="8" spans="2:5" ht="12.75">
      <c r="B8" s="9" t="s">
        <v>36</v>
      </c>
      <c r="C8" s="46"/>
      <c r="D8" s="28" t="s">
        <v>36</v>
      </c>
      <c r="E8" s="10"/>
    </row>
    <row r="9" spans="2:5" ht="12.75">
      <c r="B9" s="9" t="s">
        <v>52</v>
      </c>
      <c r="C9" s="46"/>
      <c r="D9" s="28" t="s">
        <v>59</v>
      </c>
      <c r="E9" s="10"/>
    </row>
    <row r="10" spans="2:5" ht="12.75">
      <c r="B10" s="9" t="s">
        <v>60</v>
      </c>
      <c r="C10" s="46"/>
      <c r="D10" s="28" t="s">
        <v>60</v>
      </c>
      <c r="E10" s="10"/>
    </row>
    <row r="11" spans="2:5" ht="12.75">
      <c r="B11" s="9" t="s">
        <v>83</v>
      </c>
      <c r="C11" s="46"/>
      <c r="D11" s="28" t="s">
        <v>61</v>
      </c>
      <c r="E11" s="10"/>
    </row>
    <row r="12" spans="2:5" ht="12.75">
      <c r="B12" s="47" t="s">
        <v>120</v>
      </c>
      <c r="C12" s="48"/>
      <c r="D12" s="49" t="s">
        <v>113</v>
      </c>
      <c r="E12" s="10"/>
    </row>
    <row r="13" spans="2:5" ht="12.75" hidden="1">
      <c r="B13" s="73" t="s">
        <v>76</v>
      </c>
      <c r="C13" s="73"/>
      <c r="D13" s="73"/>
      <c r="E13" s="10"/>
    </row>
    <row r="14" spans="2:5" ht="12.75">
      <c r="B14" s="31" t="s">
        <v>25</v>
      </c>
      <c r="C14" s="50"/>
      <c r="D14" s="32" t="s">
        <v>25</v>
      </c>
      <c r="E14" s="32"/>
    </row>
    <row r="15" spans="2:5" ht="12.75">
      <c r="B15" s="51"/>
      <c r="C15" s="52"/>
      <c r="D15" s="53"/>
      <c r="E15" s="10"/>
    </row>
    <row r="16" spans="1:5" ht="12.75">
      <c r="A16" s="20" t="s">
        <v>62</v>
      </c>
      <c r="B16" s="51"/>
      <c r="C16" s="52"/>
      <c r="D16" s="53"/>
      <c r="E16" s="10"/>
    </row>
    <row r="17" spans="1:4" ht="12.75">
      <c r="A17" s="21" t="s">
        <v>64</v>
      </c>
      <c r="B17" s="8">
        <v>186083</v>
      </c>
      <c r="C17" s="13"/>
      <c r="D17" s="15">
        <v>186110</v>
      </c>
    </row>
    <row r="18" spans="1:4" ht="12.75">
      <c r="A18" s="21" t="s">
        <v>96</v>
      </c>
      <c r="B18" s="8">
        <v>9686</v>
      </c>
      <c r="C18" s="13"/>
      <c r="D18" s="15">
        <v>9400</v>
      </c>
    </row>
    <row r="19" spans="1:4" ht="12.75">
      <c r="A19" s="21" t="s">
        <v>97</v>
      </c>
      <c r="B19" s="8">
        <v>3873</v>
      </c>
      <c r="C19" s="13"/>
      <c r="D19" s="15">
        <v>4268</v>
      </c>
    </row>
    <row r="20" spans="1:4" ht="12.75">
      <c r="A20" s="21" t="s">
        <v>98</v>
      </c>
      <c r="B20" s="8">
        <v>26841</v>
      </c>
      <c r="C20" s="13"/>
      <c r="D20" s="15">
        <v>25987</v>
      </c>
    </row>
    <row r="21" spans="1:4" ht="12.75">
      <c r="A21" s="21" t="s">
        <v>112</v>
      </c>
      <c r="B21" s="8">
        <v>4970</v>
      </c>
      <c r="C21" s="13"/>
      <c r="D21" s="15">
        <v>4983</v>
      </c>
    </row>
    <row r="22" spans="1:4" ht="12.75">
      <c r="A22" s="37" t="s">
        <v>13</v>
      </c>
      <c r="B22" s="8"/>
      <c r="C22" s="13"/>
      <c r="D22" s="15"/>
    </row>
    <row r="23" spans="1:4" ht="12.75">
      <c r="A23" s="20" t="s">
        <v>63</v>
      </c>
      <c r="B23" s="54"/>
      <c r="C23" s="55"/>
      <c r="D23" s="56"/>
    </row>
    <row r="24" spans="1:4" ht="12.75">
      <c r="A24" s="21" t="s">
        <v>7</v>
      </c>
      <c r="B24" s="3">
        <v>174032</v>
      </c>
      <c r="C24" s="55"/>
      <c r="D24" s="5">
        <v>237417</v>
      </c>
    </row>
    <row r="25" spans="1:4" ht="12.75">
      <c r="A25" s="21" t="s">
        <v>15</v>
      </c>
      <c r="B25" s="3">
        <v>320394</v>
      </c>
      <c r="C25" s="55"/>
      <c r="D25" s="5">
        <v>256295</v>
      </c>
    </row>
    <row r="26" spans="1:4" ht="12.75">
      <c r="A26" s="21" t="s">
        <v>117</v>
      </c>
      <c r="B26" s="3">
        <v>5361</v>
      </c>
      <c r="C26" s="55"/>
      <c r="D26" s="5">
        <v>1562</v>
      </c>
    </row>
    <row r="27" spans="1:4" ht="12.75">
      <c r="A27" s="21" t="s">
        <v>65</v>
      </c>
      <c r="B27" s="3">
        <v>91132</v>
      </c>
      <c r="C27" s="55"/>
      <c r="D27" s="5">
        <v>92795</v>
      </c>
    </row>
    <row r="28" spans="1:4" ht="12.75">
      <c r="A28" s="21" t="s">
        <v>77</v>
      </c>
      <c r="B28" s="3">
        <v>4510</v>
      </c>
      <c r="C28" s="55"/>
      <c r="D28" s="5">
        <v>5107</v>
      </c>
    </row>
    <row r="29" spans="2:4" ht="12.75">
      <c r="B29" s="57">
        <f>SUM(B23:B28)</f>
        <v>595429</v>
      </c>
      <c r="C29" s="55"/>
      <c r="D29" s="58">
        <f>SUM(D23:D28)</f>
        <v>593176</v>
      </c>
    </row>
    <row r="30" spans="2:4" ht="12.75">
      <c r="B30" s="3"/>
      <c r="C30" s="55"/>
      <c r="D30" s="5"/>
    </row>
    <row r="31" spans="1:4" ht="12.75">
      <c r="A31" s="20" t="s">
        <v>17</v>
      </c>
      <c r="B31" s="3"/>
      <c r="C31" s="55"/>
      <c r="D31" s="5"/>
    </row>
    <row r="32" spans="1:4" ht="12.75">
      <c r="A32" s="21" t="s">
        <v>16</v>
      </c>
      <c r="B32" s="3">
        <v>105710</v>
      </c>
      <c r="C32" s="55"/>
      <c r="D32" s="5">
        <v>193180</v>
      </c>
    </row>
    <row r="33" spans="1:4" ht="12.75">
      <c r="A33" s="21" t="s">
        <v>106</v>
      </c>
      <c r="B33" s="3">
        <v>8528</v>
      </c>
      <c r="C33" s="55"/>
      <c r="D33" s="5">
        <v>7699</v>
      </c>
    </row>
    <row r="34" spans="1:4" ht="12.75">
      <c r="A34" s="21" t="s">
        <v>66</v>
      </c>
      <c r="B34" s="3">
        <v>7242</v>
      </c>
      <c r="C34" s="55"/>
      <c r="D34" s="5">
        <v>5240</v>
      </c>
    </row>
    <row r="35" spans="1:4" ht="12.75">
      <c r="A35" s="21" t="s">
        <v>91</v>
      </c>
      <c r="B35" s="3">
        <v>230</v>
      </c>
      <c r="C35" s="55"/>
      <c r="D35" s="5">
        <v>558</v>
      </c>
    </row>
    <row r="36" spans="1:4" ht="12.75">
      <c r="A36" s="21" t="s">
        <v>95</v>
      </c>
      <c r="B36" s="3">
        <v>233738</v>
      </c>
      <c r="C36" s="55"/>
      <c r="D36" s="5">
        <v>195797</v>
      </c>
    </row>
    <row r="37" spans="2:4" ht="12.75">
      <c r="B37" s="57">
        <f>SUM(B32:B36)</f>
        <v>355448</v>
      </c>
      <c r="C37" s="55"/>
      <c r="D37" s="58">
        <f>SUM(D32:D36)</f>
        <v>402474</v>
      </c>
    </row>
    <row r="38" spans="2:5" ht="6.75" customHeight="1">
      <c r="B38" s="3"/>
      <c r="C38" s="55"/>
      <c r="D38" s="5"/>
      <c r="E38" s="21" t="s">
        <v>13</v>
      </c>
    </row>
    <row r="39" spans="1:4" ht="12.75">
      <c r="A39" s="20" t="s">
        <v>8</v>
      </c>
      <c r="B39" s="59">
        <f>+B29-B37</f>
        <v>239981</v>
      </c>
      <c r="C39" s="55"/>
      <c r="D39" s="60">
        <f>+D29-D37</f>
        <v>190702</v>
      </c>
    </row>
    <row r="40" spans="2:4" ht="12.75">
      <c r="B40" s="7"/>
      <c r="C40" s="13"/>
      <c r="D40" s="12"/>
    </row>
    <row r="41" spans="1:4" ht="12.75">
      <c r="A41" s="20" t="s">
        <v>18</v>
      </c>
      <c r="B41" s="7"/>
      <c r="C41" s="13"/>
      <c r="D41" s="12"/>
    </row>
    <row r="42" spans="1:4" ht="12.75">
      <c r="A42" s="36" t="s">
        <v>99</v>
      </c>
      <c r="B42" s="7">
        <v>215208</v>
      </c>
      <c r="C42" s="13"/>
      <c r="D42" s="12">
        <v>169377</v>
      </c>
    </row>
    <row r="43" spans="1:4" ht="12.75">
      <c r="A43" s="21" t="s">
        <v>91</v>
      </c>
      <c r="B43" s="7">
        <v>24025</v>
      </c>
      <c r="C43" s="13"/>
      <c r="D43" s="12">
        <v>23106</v>
      </c>
    </row>
    <row r="44" spans="1:4" ht="12.75">
      <c r="A44" s="21" t="s">
        <v>80</v>
      </c>
      <c r="B44" s="7">
        <v>84</v>
      </c>
      <c r="C44" s="13"/>
      <c r="D44" s="12">
        <v>27</v>
      </c>
    </row>
    <row r="45" spans="1:4" ht="12.75">
      <c r="A45" s="21" t="s">
        <v>105</v>
      </c>
      <c r="B45" s="7">
        <v>3187</v>
      </c>
      <c r="C45" s="13"/>
      <c r="D45" s="12">
        <v>3126</v>
      </c>
    </row>
    <row r="46" spans="1:4" ht="12.75" hidden="1">
      <c r="A46" s="1" t="s">
        <v>80</v>
      </c>
      <c r="B46" s="7">
        <v>0</v>
      </c>
      <c r="C46" s="13"/>
      <c r="D46" s="12">
        <v>0</v>
      </c>
    </row>
    <row r="47" spans="2:4" ht="12.75">
      <c r="B47" s="34">
        <f>SUM(B42:B46)</f>
        <v>242504</v>
      </c>
      <c r="C47" s="13"/>
      <c r="D47" s="35">
        <f>SUM(D42:D46)</f>
        <v>195636</v>
      </c>
    </row>
    <row r="48" spans="2:4" ht="12.75">
      <c r="B48" s="7"/>
      <c r="C48" s="13"/>
      <c r="D48" s="12"/>
    </row>
    <row r="49" spans="2:4" ht="13.5" thickBot="1">
      <c r="B49" s="61">
        <f>+B17+B18+B19+B20+B21+B39-B47</f>
        <v>228930</v>
      </c>
      <c r="C49" s="13"/>
      <c r="D49" s="18">
        <f>+D17+D18+D19+D20+D21+D39-D47</f>
        <v>225814</v>
      </c>
    </row>
    <row r="50" spans="2:4" ht="13.5" thickTop="1">
      <c r="B50" s="7"/>
      <c r="C50" s="13"/>
      <c r="D50" s="12"/>
    </row>
    <row r="51" spans="2:4" ht="12.75">
      <c r="B51" s="7"/>
      <c r="C51" s="13"/>
      <c r="D51" s="12"/>
    </row>
    <row r="52" spans="1:4" ht="12.75">
      <c r="A52" s="20" t="s">
        <v>19</v>
      </c>
      <c r="B52" s="7"/>
      <c r="C52" s="13"/>
      <c r="D52" s="12"/>
    </row>
    <row r="53" spans="1:4" ht="12.75">
      <c r="A53" s="21" t="s">
        <v>21</v>
      </c>
      <c r="B53" s="8">
        <v>60000</v>
      </c>
      <c r="C53" s="13"/>
      <c r="D53" s="15">
        <v>60000</v>
      </c>
    </row>
    <row r="54" spans="1:4" ht="12.75">
      <c r="A54" s="21" t="s">
        <v>20</v>
      </c>
      <c r="B54" s="7">
        <v>17</v>
      </c>
      <c r="C54" s="13"/>
      <c r="D54" s="12">
        <v>17</v>
      </c>
    </row>
    <row r="55" spans="1:4" ht="12.75">
      <c r="A55" s="21" t="s">
        <v>103</v>
      </c>
      <c r="B55" s="7">
        <v>-3025</v>
      </c>
      <c r="C55" s="13"/>
      <c r="D55" s="12">
        <v>338</v>
      </c>
    </row>
    <row r="56" spans="1:4" ht="12.75">
      <c r="A56" s="21" t="s">
        <v>22</v>
      </c>
      <c r="B56" s="7">
        <v>171938</v>
      </c>
      <c r="C56" s="13"/>
      <c r="D56" s="12">
        <v>165459</v>
      </c>
    </row>
    <row r="57" spans="2:4" ht="13.5" thickBot="1">
      <c r="B57" s="62">
        <f>SUM(B53:B56)</f>
        <v>228930</v>
      </c>
      <c r="C57" s="13"/>
      <c r="D57" s="63">
        <f>SUM(D53:D56)</f>
        <v>225814</v>
      </c>
    </row>
    <row r="58" spans="2:4" ht="13.5" thickTop="1">
      <c r="B58" s="8"/>
      <c r="C58" s="13"/>
      <c r="D58" s="15"/>
    </row>
    <row r="59" spans="2:4" ht="12.75">
      <c r="B59" s="64">
        <f>+B49-B57</f>
        <v>0</v>
      </c>
      <c r="C59" s="65"/>
      <c r="D59" s="66">
        <f>+D49-D57</f>
        <v>0</v>
      </c>
    </row>
    <row r="60" spans="1:5" ht="12.75">
      <c r="A60" s="72" t="s">
        <v>69</v>
      </c>
      <c r="B60" s="72"/>
      <c r="C60" s="72"/>
      <c r="D60" s="72"/>
      <c r="E60" s="72"/>
    </row>
    <row r="61" spans="1:5" ht="12.75">
      <c r="A61" s="72" t="s">
        <v>122</v>
      </c>
      <c r="B61" s="72"/>
      <c r="C61" s="72"/>
      <c r="D61" s="72"/>
      <c r="E61" s="72"/>
    </row>
  </sheetData>
  <sheetProtection/>
  <mergeCells count="3">
    <mergeCell ref="B13:D13"/>
    <mergeCell ref="A60:E60"/>
    <mergeCell ref="A61:E61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21" customWidth="1"/>
    <col min="2" max="2" width="11.57421875" style="21" customWidth="1"/>
    <col min="3" max="3" width="12.140625" style="21" customWidth="1"/>
    <col min="4" max="4" width="12.421875" style="21" customWidth="1"/>
    <col min="5" max="5" width="12.7109375" style="21" customWidth="1"/>
    <col min="6" max="6" width="11.140625" style="21" customWidth="1"/>
    <col min="7" max="16384" width="9.140625" style="21" customWidth="1"/>
  </cols>
  <sheetData>
    <row r="1" spans="1:6" ht="12.75">
      <c r="A1" s="20" t="s">
        <v>23</v>
      </c>
      <c r="F1" s="22"/>
    </row>
    <row r="2" ht="2.25" customHeight="1"/>
    <row r="3" ht="13.5" customHeight="1">
      <c r="A3" s="21" t="str">
        <f>+Income!A3</f>
        <v>Interim report for the first quarter ended 31 March 2008</v>
      </c>
    </row>
    <row r="4" ht="2.25" customHeight="1"/>
    <row r="5" spans="1:4" ht="15.75">
      <c r="A5" s="38" t="s">
        <v>67</v>
      </c>
      <c r="B5" s="39"/>
      <c r="C5" s="39"/>
      <c r="D5" s="39"/>
    </row>
    <row r="6" spans="1:4" ht="12.75" hidden="1">
      <c r="A6" s="29" t="s">
        <v>92</v>
      </c>
      <c r="B6" s="39"/>
      <c r="C6" s="39"/>
      <c r="D6" s="39"/>
    </row>
    <row r="8" spans="2:6" ht="12.75">
      <c r="B8" s="9"/>
      <c r="C8" s="74" t="s">
        <v>32</v>
      </c>
      <c r="D8" s="74"/>
      <c r="E8" s="40" t="s">
        <v>33</v>
      </c>
      <c r="F8" s="9"/>
    </row>
    <row r="9" spans="2:6" ht="12.75">
      <c r="B9" s="9"/>
      <c r="C9" s="40"/>
      <c r="D9" s="9" t="s">
        <v>84</v>
      </c>
      <c r="E9" s="9"/>
      <c r="F9" s="9"/>
    </row>
    <row r="10" spans="2:6" ht="12.75">
      <c r="B10" s="2" t="s">
        <v>37</v>
      </c>
      <c r="C10" s="9" t="s">
        <v>26</v>
      </c>
      <c r="D10" s="9" t="s">
        <v>85</v>
      </c>
      <c r="E10" s="2" t="s">
        <v>30</v>
      </c>
      <c r="F10" s="9"/>
    </row>
    <row r="11" spans="2:6" ht="12.75">
      <c r="B11" s="2" t="s">
        <v>11</v>
      </c>
      <c r="C11" s="2" t="s">
        <v>34</v>
      </c>
      <c r="D11" s="2" t="s">
        <v>35</v>
      </c>
      <c r="E11" s="2" t="s">
        <v>31</v>
      </c>
      <c r="F11" s="2" t="s">
        <v>12</v>
      </c>
    </row>
    <row r="12" spans="2:6" ht="12.75">
      <c r="B12" s="2" t="s">
        <v>25</v>
      </c>
      <c r="C12" s="2" t="s">
        <v>25</v>
      </c>
      <c r="D12" s="2" t="s">
        <v>25</v>
      </c>
      <c r="E12" s="2" t="s">
        <v>25</v>
      </c>
      <c r="F12" s="2" t="s">
        <v>25</v>
      </c>
    </row>
    <row r="13" spans="2:6" ht="12.75">
      <c r="B13" s="41"/>
      <c r="C13" s="41"/>
      <c r="D13" s="41"/>
      <c r="E13" s="41"/>
      <c r="F13" s="41"/>
    </row>
    <row r="14" spans="1:6" ht="12.75">
      <c r="A14" s="20"/>
      <c r="B14" s="42"/>
      <c r="C14" s="42"/>
      <c r="D14" s="42"/>
      <c r="E14" s="42"/>
      <c r="F14" s="42"/>
    </row>
    <row r="15" spans="1:6" ht="12.75">
      <c r="A15" s="43" t="s">
        <v>124</v>
      </c>
      <c r="B15" s="42"/>
      <c r="C15" s="42"/>
      <c r="D15" s="42"/>
      <c r="E15" s="42"/>
      <c r="F15" s="42"/>
    </row>
    <row r="16" spans="1:6" ht="12.75">
      <c r="A16" s="36" t="s">
        <v>123</v>
      </c>
      <c r="B16" s="8">
        <v>60000</v>
      </c>
      <c r="C16" s="8">
        <v>17</v>
      </c>
      <c r="D16" s="8">
        <v>338</v>
      </c>
      <c r="E16" s="8">
        <v>165459</v>
      </c>
      <c r="F16" s="8">
        <f>SUM(B16:E16)</f>
        <v>225814</v>
      </c>
    </row>
    <row r="17" spans="1:6" ht="12.75" hidden="1">
      <c r="A17" s="21" t="s">
        <v>86</v>
      </c>
      <c r="B17" s="7"/>
      <c r="C17" s="7"/>
      <c r="D17" s="7"/>
      <c r="E17" s="7"/>
      <c r="F17" s="7"/>
    </row>
    <row r="18" spans="1:6" ht="12.75" hidden="1">
      <c r="A18" s="21" t="s">
        <v>93</v>
      </c>
      <c r="B18" s="7"/>
      <c r="C18" s="7"/>
      <c r="D18" s="7"/>
      <c r="E18" s="7"/>
      <c r="F18" s="7"/>
    </row>
    <row r="19" ht="12.75" hidden="1"/>
    <row r="20" spans="2:6" ht="12.75">
      <c r="B20" s="8"/>
      <c r="C20" s="8"/>
      <c r="D20" s="8"/>
      <c r="E20" s="8"/>
      <c r="F20" s="8"/>
    </row>
    <row r="21" spans="1:6" ht="12.75">
      <c r="A21" s="21" t="s">
        <v>87</v>
      </c>
      <c r="B21" s="8"/>
      <c r="C21" s="8"/>
      <c r="D21" s="8"/>
      <c r="E21" s="8"/>
      <c r="F21" s="8"/>
    </row>
    <row r="22" spans="1:6" ht="12.75">
      <c r="A22" s="21" t="s">
        <v>101</v>
      </c>
      <c r="B22" s="8">
        <v>0</v>
      </c>
      <c r="C22" s="8">
        <v>0</v>
      </c>
      <c r="D22" s="8">
        <v>-3363</v>
      </c>
      <c r="E22" s="8">
        <v>0</v>
      </c>
      <c r="F22" s="8">
        <f>SUM(B22:E22)</f>
        <v>-3363</v>
      </c>
    </row>
    <row r="23" spans="2:6" ht="12.75">
      <c r="B23" s="8"/>
      <c r="C23" s="8"/>
      <c r="D23" s="8"/>
      <c r="E23" s="8"/>
      <c r="F23" s="8"/>
    </row>
    <row r="24" spans="1:6" ht="12.75">
      <c r="A24" s="21" t="s">
        <v>114</v>
      </c>
      <c r="B24" s="8">
        <v>0</v>
      </c>
      <c r="C24" s="8">
        <v>0</v>
      </c>
      <c r="D24" s="8">
        <v>0</v>
      </c>
      <c r="E24" s="8">
        <v>6479</v>
      </c>
      <c r="F24" s="8">
        <f>SUM(B24:E24)</f>
        <v>6479</v>
      </c>
    </row>
    <row r="25" spans="2:6" ht="12.75">
      <c r="B25" s="8"/>
      <c r="C25" s="8"/>
      <c r="D25" s="8"/>
      <c r="E25" s="8"/>
      <c r="F25" s="8"/>
    </row>
    <row r="26" spans="1:6" ht="12.75">
      <c r="A26" s="21" t="s">
        <v>68</v>
      </c>
      <c r="B26" s="8"/>
      <c r="C26" s="8"/>
      <c r="D26" s="8"/>
      <c r="E26" s="8"/>
      <c r="F26" s="8"/>
    </row>
    <row r="27" spans="1:6" ht="12.75">
      <c r="A27" s="36" t="s">
        <v>125</v>
      </c>
      <c r="B27" s="8">
        <v>0</v>
      </c>
      <c r="C27" s="8">
        <v>0</v>
      </c>
      <c r="D27" s="8">
        <v>0</v>
      </c>
      <c r="E27" s="8">
        <v>0</v>
      </c>
      <c r="F27" s="8">
        <f>SUM(B27:E27)</f>
        <v>0</v>
      </c>
    </row>
    <row r="28" spans="2:6" ht="12.75">
      <c r="B28" s="8"/>
      <c r="C28" s="8"/>
      <c r="D28" s="8"/>
      <c r="E28" s="8"/>
      <c r="F28" s="8"/>
    </row>
    <row r="29" spans="1:6" ht="12.75">
      <c r="A29" s="36" t="s">
        <v>126</v>
      </c>
      <c r="B29" s="34">
        <f>SUM(B16:B28)</f>
        <v>60000</v>
      </c>
      <c r="C29" s="34">
        <f>SUM(C16:C28)</f>
        <v>17</v>
      </c>
      <c r="D29" s="34">
        <f>SUM(D16:D28)</f>
        <v>-3025</v>
      </c>
      <c r="E29" s="34">
        <f>SUM(E16:E28)</f>
        <v>171938</v>
      </c>
      <c r="F29" s="34">
        <f>SUM(F16:F28)</f>
        <v>228930</v>
      </c>
    </row>
    <row r="30" spans="2:6" ht="12.75">
      <c r="B30" s="8"/>
      <c r="C30" s="8"/>
      <c r="D30" s="8"/>
      <c r="E30" s="8"/>
      <c r="F30" s="8"/>
    </row>
    <row r="31" spans="2:6" ht="12.75">
      <c r="B31" s="4"/>
      <c r="C31" s="4"/>
      <c r="D31" s="4"/>
      <c r="E31" s="4" t="s">
        <v>13</v>
      </c>
      <c r="F31" s="4"/>
    </row>
    <row r="32" spans="1:6" ht="12.75">
      <c r="A32" s="44" t="s">
        <v>127</v>
      </c>
      <c r="B32" s="4"/>
      <c r="C32" s="4"/>
      <c r="D32" s="4"/>
      <c r="E32" s="4"/>
      <c r="F32" s="4"/>
    </row>
    <row r="33" spans="1:6" ht="12.75">
      <c r="A33" s="36" t="s">
        <v>110</v>
      </c>
      <c r="B33" s="4">
        <v>60000</v>
      </c>
      <c r="C33" s="4">
        <v>17</v>
      </c>
      <c r="D33" s="8">
        <v>-2028</v>
      </c>
      <c r="E33" s="8">
        <v>136145</v>
      </c>
      <c r="F33" s="13">
        <f>SUM(B33:E33)</f>
        <v>194134</v>
      </c>
    </row>
    <row r="34" spans="1:6" ht="12.75" hidden="1">
      <c r="A34" s="21" t="s">
        <v>86</v>
      </c>
      <c r="B34" s="4"/>
      <c r="C34" s="4"/>
      <c r="D34" s="8"/>
      <c r="E34" s="8"/>
      <c r="F34" s="4"/>
    </row>
    <row r="35" spans="1:6" ht="12.75" hidden="1">
      <c r="A35" s="21" t="s">
        <v>93</v>
      </c>
      <c r="B35" s="13"/>
      <c r="C35" s="13"/>
      <c r="D35" s="8"/>
      <c r="E35" s="8"/>
      <c r="F35" s="13"/>
    </row>
    <row r="36" spans="4:5" ht="12.75">
      <c r="D36" s="8"/>
      <c r="E36" s="8"/>
    </row>
    <row r="37" spans="1:6" ht="12.75">
      <c r="A37" s="21" t="s">
        <v>87</v>
      </c>
      <c r="B37" s="4">
        <v>0</v>
      </c>
      <c r="C37" s="4">
        <v>0</v>
      </c>
      <c r="D37" s="8">
        <v>-607</v>
      </c>
      <c r="E37" s="8">
        <v>0</v>
      </c>
      <c r="F37" s="13">
        <f>SUM(B37:E37)</f>
        <v>-607</v>
      </c>
    </row>
    <row r="38" spans="1:6" ht="12.75">
      <c r="A38" s="21" t="s">
        <v>101</v>
      </c>
      <c r="B38" s="4"/>
      <c r="C38" s="4"/>
      <c r="D38" s="8"/>
      <c r="E38" s="8"/>
      <c r="F38" s="4"/>
    </row>
    <row r="39" spans="2:6" ht="12.75">
      <c r="B39" s="4"/>
      <c r="C39" s="4"/>
      <c r="D39" s="8"/>
      <c r="E39" s="8"/>
      <c r="F39" s="4"/>
    </row>
    <row r="40" spans="1:6" ht="12.75">
      <c r="A40" s="21" t="s">
        <v>114</v>
      </c>
      <c r="B40" s="13">
        <v>0</v>
      </c>
      <c r="C40" s="13">
        <v>0</v>
      </c>
      <c r="D40" s="8">
        <v>0</v>
      </c>
      <c r="E40" s="8">
        <v>6295</v>
      </c>
      <c r="F40" s="13">
        <f>SUM(B40:E40)</f>
        <v>6295</v>
      </c>
    </row>
    <row r="41" spans="2:6" ht="12.75">
      <c r="B41" s="4"/>
      <c r="C41" s="4"/>
      <c r="F41" s="4"/>
    </row>
    <row r="42" spans="1:6" ht="12.75">
      <c r="A42" s="21" t="s">
        <v>68</v>
      </c>
      <c r="B42" s="4" t="s">
        <v>13</v>
      </c>
      <c r="C42" s="4"/>
      <c r="D42" s="4"/>
      <c r="E42" s="4"/>
      <c r="F42" s="4"/>
    </row>
    <row r="43" spans="1:6" ht="12.75">
      <c r="A43" s="36" t="s">
        <v>111</v>
      </c>
      <c r="B43" s="4">
        <v>0</v>
      </c>
      <c r="C43" s="4">
        <v>0</v>
      </c>
      <c r="D43" s="4">
        <v>0</v>
      </c>
      <c r="E43" s="4">
        <v>0</v>
      </c>
      <c r="F43" s="4">
        <f>SUM(B43:E43)</f>
        <v>0</v>
      </c>
    </row>
    <row r="44" spans="2:6" ht="12.75">
      <c r="B44" s="4"/>
      <c r="C44" s="4"/>
      <c r="D44" s="4"/>
      <c r="E44" s="4"/>
      <c r="F44" s="4"/>
    </row>
    <row r="45" spans="1:6" ht="12.75">
      <c r="A45" s="36" t="s">
        <v>128</v>
      </c>
      <c r="B45" s="45">
        <f>SUM(B33:B44)</f>
        <v>60000</v>
      </c>
      <c r="C45" s="45">
        <f>SUM(C33:C44)</f>
        <v>17</v>
      </c>
      <c r="D45" s="45">
        <f>SUM(D33:D44)</f>
        <v>-2635</v>
      </c>
      <c r="E45" s="45">
        <f>SUM(E33:E44)</f>
        <v>142440</v>
      </c>
      <c r="F45" s="45">
        <f>SUM(F33:F44)</f>
        <v>199822</v>
      </c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37"/>
      <c r="C48" s="37"/>
      <c r="D48" s="37"/>
      <c r="E48" s="37"/>
      <c r="F48" s="37"/>
    </row>
    <row r="49" spans="1:6" ht="12.75" hidden="1">
      <c r="A49" s="21" t="s">
        <v>81</v>
      </c>
      <c r="B49" s="37"/>
      <c r="C49" s="37"/>
      <c r="D49" s="37"/>
      <c r="E49" s="37"/>
      <c r="F49" s="37"/>
    </row>
    <row r="50" spans="1:6" ht="12.75" hidden="1">
      <c r="A50" s="21" t="s">
        <v>82</v>
      </c>
      <c r="B50" s="37"/>
      <c r="C50" s="37"/>
      <c r="D50" s="37"/>
      <c r="E50" s="37"/>
      <c r="F50" s="37"/>
    </row>
    <row r="51" spans="2:6" ht="12.75" hidden="1">
      <c r="B51" s="37"/>
      <c r="C51" s="37"/>
      <c r="D51" s="37"/>
      <c r="E51" s="37"/>
      <c r="F51" s="37"/>
    </row>
    <row r="52" spans="2:6" ht="12.75" hidden="1">
      <c r="B52" s="37"/>
      <c r="C52" s="37"/>
      <c r="D52" s="37"/>
      <c r="E52" s="37"/>
      <c r="F52" s="37"/>
    </row>
    <row r="53" spans="2:6" ht="12.75" hidden="1">
      <c r="B53" s="37"/>
      <c r="C53" s="37"/>
      <c r="D53" s="37"/>
      <c r="E53" s="37"/>
      <c r="F53" s="37"/>
    </row>
    <row r="54" spans="2:6" ht="12.75" hidden="1">
      <c r="B54" s="37"/>
      <c r="C54" s="37"/>
      <c r="D54" s="37"/>
      <c r="E54" s="37"/>
      <c r="F54" s="37"/>
    </row>
    <row r="55" spans="2:6" ht="12.75">
      <c r="B55" s="37"/>
      <c r="C55" s="37"/>
      <c r="D55" s="37"/>
      <c r="E55" s="37"/>
      <c r="F55" s="37"/>
    </row>
    <row r="56" spans="1:6" ht="12.75">
      <c r="A56" s="72" t="s">
        <v>70</v>
      </c>
      <c r="B56" s="72"/>
      <c r="C56" s="72"/>
      <c r="D56" s="72"/>
      <c r="E56" s="72"/>
      <c r="F56" s="72"/>
    </row>
    <row r="57" spans="1:6" ht="12.75">
      <c r="A57" s="72" t="s">
        <v>129</v>
      </c>
      <c r="B57" s="72"/>
      <c r="C57" s="72"/>
      <c r="D57" s="72"/>
      <c r="E57" s="72"/>
      <c r="F57" s="72"/>
    </row>
  </sheetData>
  <sheetProtection/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46.421875" style="21" customWidth="1"/>
    <col min="2" max="3" width="12.8515625" style="9" customWidth="1"/>
    <col min="4" max="16384" width="9.140625" style="21" customWidth="1"/>
  </cols>
  <sheetData>
    <row r="1" ht="12.75">
      <c r="A1" s="20" t="s">
        <v>23</v>
      </c>
    </row>
    <row r="2" ht="4.5" customHeight="1"/>
    <row r="3" ht="13.5" customHeight="1">
      <c r="A3" s="21" t="s">
        <v>121</v>
      </c>
    </row>
    <row r="4" ht="2.25" customHeight="1"/>
    <row r="5" ht="15.75">
      <c r="A5" s="17" t="s">
        <v>28</v>
      </c>
    </row>
    <row r="6" ht="12.75">
      <c r="A6" s="29"/>
    </row>
    <row r="7" spans="2:3" ht="12.75" hidden="1">
      <c r="B7" s="73" t="s">
        <v>76</v>
      </c>
      <c r="C7" s="73"/>
    </row>
    <row r="8" ht="12.75">
      <c r="B8" s="9" t="s">
        <v>52</v>
      </c>
    </row>
    <row r="9" spans="2:3" ht="12.75">
      <c r="B9" s="9" t="s">
        <v>53</v>
      </c>
      <c r="C9" s="28" t="s">
        <v>53</v>
      </c>
    </row>
    <row r="10" spans="2:3" ht="12.75">
      <c r="B10" s="9" t="s">
        <v>71</v>
      </c>
      <c r="C10" s="28" t="s">
        <v>71</v>
      </c>
    </row>
    <row r="11" spans="2:3" ht="12.75">
      <c r="B11" s="25" t="s">
        <v>120</v>
      </c>
      <c r="C11" s="30" t="s">
        <v>109</v>
      </c>
    </row>
    <row r="12" spans="2:3" ht="12.75">
      <c r="B12" s="31" t="s">
        <v>25</v>
      </c>
      <c r="C12" s="32" t="s">
        <v>25</v>
      </c>
    </row>
    <row r="13" spans="2:3" ht="12.75">
      <c r="B13" s="31"/>
      <c r="C13" s="21"/>
    </row>
    <row r="14" spans="1:3" ht="12.75">
      <c r="A14" s="33" t="s">
        <v>38</v>
      </c>
      <c r="C14" s="21"/>
    </row>
    <row r="15" spans="1:3" ht="12.75">
      <c r="A15" s="21" t="s">
        <v>43</v>
      </c>
      <c r="B15" s="8">
        <v>-62406</v>
      </c>
      <c r="C15" s="15">
        <v>98961</v>
      </c>
    </row>
    <row r="16" spans="1:3" ht="12.75">
      <c r="A16" s="21" t="s">
        <v>39</v>
      </c>
      <c r="B16" s="7">
        <v>-5241</v>
      </c>
      <c r="C16" s="12">
        <v>-3542</v>
      </c>
    </row>
    <row r="17" spans="1:3" ht="12.75">
      <c r="A17" s="21" t="s">
        <v>88</v>
      </c>
      <c r="B17" s="7">
        <v>1492</v>
      </c>
      <c r="C17" s="12">
        <v>0</v>
      </c>
    </row>
    <row r="18" spans="1:3" ht="12.75">
      <c r="A18" s="21" t="s">
        <v>89</v>
      </c>
      <c r="B18" s="7">
        <v>-1642</v>
      </c>
      <c r="C18" s="12">
        <v>-2514</v>
      </c>
    </row>
    <row r="19" spans="2:3" ht="4.5" customHeight="1">
      <c r="B19" s="6"/>
      <c r="C19" s="14"/>
    </row>
    <row r="20" spans="1:3" ht="12.75">
      <c r="A20" s="21" t="s">
        <v>40</v>
      </c>
      <c r="B20" s="34">
        <f>SUM(B15:B18)</f>
        <v>-67797</v>
      </c>
      <c r="C20" s="35">
        <f>SUM(C15:C18)</f>
        <v>92905</v>
      </c>
    </row>
    <row r="21" spans="2:3" ht="12.75">
      <c r="B21" s="7"/>
      <c r="C21" s="12"/>
    </row>
    <row r="22" spans="1:3" ht="12.75">
      <c r="A22" s="33" t="s">
        <v>9</v>
      </c>
      <c r="B22" s="8"/>
      <c r="C22" s="15"/>
    </row>
    <row r="23" spans="1:3" ht="12.75">
      <c r="A23" s="21" t="s">
        <v>44</v>
      </c>
      <c r="B23" s="8">
        <v>-8502</v>
      </c>
      <c r="C23" s="15">
        <v>-8772</v>
      </c>
    </row>
    <row r="24" spans="1:3" ht="12.75">
      <c r="A24" s="21" t="s">
        <v>94</v>
      </c>
      <c r="B24" s="8">
        <v>935</v>
      </c>
      <c r="C24" s="15">
        <v>53</v>
      </c>
    </row>
    <row r="25" spans="1:3" ht="12.75">
      <c r="A25" s="21" t="s">
        <v>115</v>
      </c>
      <c r="B25" s="8">
        <v>0</v>
      </c>
      <c r="C25" s="15">
        <v>0</v>
      </c>
    </row>
    <row r="26" spans="1:3" ht="12.75">
      <c r="A26" s="21" t="s">
        <v>116</v>
      </c>
      <c r="B26" s="8">
        <v>0</v>
      </c>
      <c r="C26" s="15">
        <v>1883</v>
      </c>
    </row>
    <row r="27" spans="1:3" ht="12.75">
      <c r="A27" s="21" t="s">
        <v>119</v>
      </c>
      <c r="B27" s="8">
        <v>-3747</v>
      </c>
      <c r="C27" s="15">
        <v>0</v>
      </c>
    </row>
    <row r="28" spans="1:3" ht="12.75">
      <c r="A28" s="21" t="s">
        <v>118</v>
      </c>
      <c r="B28" s="8">
        <v>0</v>
      </c>
      <c r="C28" s="15">
        <v>0</v>
      </c>
    </row>
    <row r="29" spans="1:3" ht="12.75">
      <c r="A29" s="21" t="s">
        <v>45</v>
      </c>
      <c r="B29" s="7">
        <v>898</v>
      </c>
      <c r="C29" s="12">
        <v>1050</v>
      </c>
    </row>
    <row r="30" spans="2:3" ht="4.5" customHeight="1">
      <c r="B30" s="7"/>
      <c r="C30" s="12"/>
    </row>
    <row r="31" spans="1:3" ht="12.75">
      <c r="A31" s="21" t="s">
        <v>41</v>
      </c>
      <c r="B31" s="34">
        <f>SUM(B23:B29)</f>
        <v>-10416</v>
      </c>
      <c r="C31" s="35">
        <f>SUM(C23:C29)</f>
        <v>-5786</v>
      </c>
    </row>
    <row r="32" spans="2:3" ht="12.75">
      <c r="B32" s="7"/>
      <c r="C32" s="12"/>
    </row>
    <row r="33" spans="1:3" ht="12.75">
      <c r="A33" s="33" t="s">
        <v>10</v>
      </c>
      <c r="B33" s="8"/>
      <c r="C33" s="15"/>
    </row>
    <row r="34" spans="1:3" ht="12.75">
      <c r="A34" s="21" t="s">
        <v>102</v>
      </c>
      <c r="B34" s="8">
        <v>39503</v>
      </c>
      <c r="C34" s="15">
        <v>-63011</v>
      </c>
    </row>
    <row r="35" spans="1:3" ht="12.75">
      <c r="A35" s="21" t="s">
        <v>78</v>
      </c>
      <c r="B35" s="8">
        <v>0</v>
      </c>
      <c r="C35" s="15">
        <v>0</v>
      </c>
    </row>
    <row r="36" spans="1:3" ht="12.75">
      <c r="A36" s="21" t="s">
        <v>107</v>
      </c>
      <c r="B36" s="8">
        <v>40295</v>
      </c>
      <c r="C36" s="15">
        <v>4611</v>
      </c>
    </row>
    <row r="37" spans="1:3" ht="12.75">
      <c r="A37" s="21" t="s">
        <v>108</v>
      </c>
      <c r="B37" s="8">
        <v>0</v>
      </c>
      <c r="C37" s="15">
        <v>0</v>
      </c>
    </row>
    <row r="38" spans="1:3" ht="12.75">
      <c r="A38" s="21" t="s">
        <v>42</v>
      </c>
      <c r="B38" s="8">
        <v>0</v>
      </c>
      <c r="C38" s="15">
        <v>0</v>
      </c>
    </row>
    <row r="39" spans="2:3" ht="4.5" customHeight="1">
      <c r="B39" s="8"/>
      <c r="C39" s="15"/>
    </row>
    <row r="40" spans="1:3" ht="12.75">
      <c r="A40" s="21" t="s">
        <v>46</v>
      </c>
      <c r="B40" s="34">
        <f>SUM(B34:B38)</f>
        <v>79798</v>
      </c>
      <c r="C40" s="35">
        <f>SUM(C34:C38)</f>
        <v>-58400</v>
      </c>
    </row>
    <row r="41" spans="2:3" ht="12.75">
      <c r="B41" s="7"/>
      <c r="C41" s="12"/>
    </row>
    <row r="42" spans="1:3" ht="12.75">
      <c r="A42" s="21" t="s">
        <v>48</v>
      </c>
      <c r="B42" s="8">
        <f>+B20+B31+B40</f>
        <v>1585</v>
      </c>
      <c r="C42" s="15">
        <f>+C20+C31+C40</f>
        <v>28719</v>
      </c>
    </row>
    <row r="43" spans="1:3" ht="12.75">
      <c r="A43" s="21" t="s">
        <v>87</v>
      </c>
      <c r="B43" s="8">
        <v>730</v>
      </c>
      <c r="C43" s="15">
        <v>-86</v>
      </c>
    </row>
    <row r="44" spans="2:3" ht="12.75">
      <c r="B44" s="8"/>
      <c r="C44" s="15"/>
    </row>
    <row r="45" spans="1:3" ht="12.75">
      <c r="A45" s="20" t="s">
        <v>47</v>
      </c>
      <c r="B45" s="8"/>
      <c r="C45" s="15"/>
    </row>
    <row r="46" spans="1:3" ht="12.75">
      <c r="A46" s="36" t="s">
        <v>130</v>
      </c>
      <c r="B46" s="8">
        <v>48317</v>
      </c>
      <c r="C46" s="15">
        <v>25907</v>
      </c>
    </row>
    <row r="47" spans="1:3" ht="12.75">
      <c r="A47" s="36" t="s">
        <v>131</v>
      </c>
      <c r="B47" s="34">
        <f>SUM(B42:B46)</f>
        <v>50632</v>
      </c>
      <c r="C47" s="35">
        <f>SUM(C42:C46)</f>
        <v>54540</v>
      </c>
    </row>
    <row r="48" spans="2:3" ht="12.75">
      <c r="B48" s="8" t="s">
        <v>13</v>
      </c>
      <c r="C48" s="15" t="s">
        <v>13</v>
      </c>
    </row>
    <row r="49" spans="2:3" ht="12.75">
      <c r="B49" s="8" t="s">
        <v>13</v>
      </c>
      <c r="C49" s="21"/>
    </row>
    <row r="50" spans="2:3" ht="12.75">
      <c r="B50" s="37"/>
      <c r="C50" s="37"/>
    </row>
    <row r="51" spans="1:3" ht="12.75">
      <c r="A51" s="72" t="s">
        <v>74</v>
      </c>
      <c r="B51" s="72"/>
      <c r="C51" s="72"/>
    </row>
    <row r="52" spans="1:3" ht="12.75">
      <c r="A52" s="72" t="s">
        <v>129</v>
      </c>
      <c r="B52" s="72"/>
      <c r="C52" s="72"/>
    </row>
  </sheetData>
  <sheetProtection/>
  <mergeCells count="3">
    <mergeCell ref="A51:C51"/>
    <mergeCell ref="A52:C52"/>
    <mergeCell ref="B7:C7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2008-05-28T07:56:06Z</cp:lastPrinted>
  <dcterms:created xsi:type="dcterms:W3CDTF">2002-08-26T09:40:51Z</dcterms:created>
  <dcterms:modified xsi:type="dcterms:W3CDTF">2008-05-28T09:36:08Z</dcterms:modified>
  <cp:category/>
  <cp:version/>
  <cp:contentType/>
  <cp:contentStatus/>
</cp:coreProperties>
</file>