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'Balance'!$A$1:$E$57</definedName>
    <definedName name="_xlnm.Print_Area" localSheetId="3">'Cash'!$A$1:$C$50</definedName>
    <definedName name="_xlnm.Print_Area" localSheetId="2">'Equity'!$A$1:$F$57</definedName>
    <definedName name="_xlnm.Print_Area" localSheetId="0">'Income'!$A$1:$E$54</definedName>
  </definedNames>
  <calcPr fullCalcOnLoad="1"/>
</workbook>
</file>

<file path=xl/sharedStrings.xml><?xml version="1.0" encoding="utf-8"?>
<sst xmlns="http://schemas.openxmlformats.org/spreadsheetml/2006/main" count="189" uniqueCount="126">
  <si>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</si>
  <si>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</si>
  <si>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</si>
  <si>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</si>
  <si>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</si>
  <si>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</si>
  <si>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</si>
  <si>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>Net Profit for the period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</si>
  <si>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</si>
  <si>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</si>
  <si>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</si>
  <si>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</si>
  <si>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</si>
  <si>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</si>
  <si>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</si>
  <si>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</si>
  <si>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</si>
  <si>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</si>
  <si>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</si>
  <si>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</si>
  <si>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</si>
  <si>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</si>
  <si>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</si>
  <si>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</si>
  <si>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</si>
  <si>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</si>
  <si>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</si>
  <si>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</si>
  <si>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</si>
  <si>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</si>
  <si>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</si>
  <si>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</si>
  <si>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</si>
  <si>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</si>
  <si>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</si>
  <si>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</si>
  <si>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</si>
  <si>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</si>
  <si>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</si>
  <si>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</si>
  <si>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</si>
  <si>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</si>
  <si>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</si>
  <si>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</si>
  <si>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</si>
  <si>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</si>
  <si>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</si>
  <si>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</si>
  <si>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</si>
  <si>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</si>
  <si>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</si>
  <si>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</si>
  <si>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</si>
  <si>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</si>
  <si>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</si>
  <si>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</si>
  <si>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</si>
  <si>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</si>
  <si>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</si>
  <si>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</si>
  <si>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</si>
  <si>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</si>
  <si>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</si>
  <si>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</si>
  <si>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</si>
  <si>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</si>
  <si>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</si>
  <si>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</si>
  <si>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</si>
  <si>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</si>
  <si>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</si>
  <si>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</si>
  <si>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</si>
  <si>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</si>
  <si>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</si>
  <si>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</si>
  <si>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</si>
  <si>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</si>
  <si>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</si>
  <si>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Bonus shares issue expenses</t>
  </si>
  <si>
    <t xml:space="preserve"> - at start of year</t>
  </si>
  <si>
    <t>Audited</t>
  </si>
  <si>
    <t xml:space="preserve">   Deferred tax liabilities</t>
  </si>
  <si>
    <t xml:space="preserve"> - at end of period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</si>
  <si>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</si>
  <si>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</si>
  <si>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</si>
  <si>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</si>
  <si>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</si>
  <si>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</si>
  <si>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</si>
  <si>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</si>
  <si>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</si>
  <si>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</si>
  <si>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</si>
  <si>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</si>
  <si>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</si>
  <si>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Net purchase of investments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</si>
  <si>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</si>
  <si>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</si>
  <si>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</si>
  <si>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</si>
  <si>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</si>
  <si>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</si>
  <si>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    Provision</t>
  </si>
  <si>
    <t xml:space="preserve">Finance costs </t>
  </si>
  <si>
    <t>Deposits pledged as securities</t>
  </si>
  <si>
    <t xml:space="preserve">  arising in the period</t>
  </si>
  <si>
    <t xml:space="preserve">  ended 31 December 2004</t>
  </si>
  <si>
    <t>Balance at  01/01/2005</t>
  </si>
  <si>
    <t>30/06/2005</t>
  </si>
  <si>
    <t>Proceeds from short term borrowings  (net)</t>
  </si>
  <si>
    <t>(Repayment) / drawdown of term loan</t>
  </si>
  <si>
    <t>31/12/2005</t>
  </si>
  <si>
    <t xml:space="preserve"> Annual Financial Report for the year ended 31 December 2005</t>
  </si>
  <si>
    <t>Balance at  01/01/2006</t>
  </si>
  <si>
    <t xml:space="preserve">  ended 31 December 2005</t>
  </si>
  <si>
    <t>the Annual Financial Report for the year ended 31 December 2005</t>
  </si>
  <si>
    <t>Exchange fluctuation reserve</t>
  </si>
  <si>
    <t>Interim report for the second quarter ended 30 June 2006</t>
  </si>
  <si>
    <t>30/06/2006</t>
  </si>
  <si>
    <t>6 months ended 30/06/2006</t>
  </si>
  <si>
    <t>Balance at  30/06/2006</t>
  </si>
  <si>
    <t>Balance at  30/06/2005</t>
  </si>
  <si>
    <t>6 months ended 30/06/2005</t>
  </si>
  <si>
    <t>Profit attributable to ordinary equity holders of the parent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</si>
</sst>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0_);\(0\)"/>
    <numFmt numFmtId="185" formatCode="0.00_);\(0.00\)"/>
    <numFmt numFmtId="186" formatCode="_(* #,##0_);_(* \(#,##0\);_(* &quot;-&quot;??_);_(@_)"/>
    <numFmt numFmtId="187" formatCode="0.0"/>
    <numFmt numFmtId="188" formatCode="0.000000"/>
    <numFmt numFmtId="189" formatCode="0.00000"/>
    <numFmt numFmtId="190" formatCode="0.0000"/>
    <numFmt numFmtId="191" formatCode="mmm\-yyyy"/>
    <numFmt numFmtId="192" formatCode="_(* #,##0.0_);_(* \(#,##0.0\);_(* &quot;-&quot;??_);_(@_)"/>
    <numFmt numFmtId="193" formatCode="0.000"/>
    <numFmt numFmtId="194" formatCode="0.00000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9" fontId="0" fillId="0" borderId="0" xfId="21" applyAlignment="1">
      <alignment/>
    </xf>
    <xf numFmtId="2" fontId="0" fillId="0" borderId="0" xfId="0" applyNumberFormat="1" applyFont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SheetLayoutView="100" workbookViewId="0" topLeftCell="A1">
      <selection activeCell="E2" sqref="E2"/>
    </sheetView>
  </sheetViews>
  <sheetFormatPr defaultColWidth="9.140625" defaultRowHeight="12.75"/>
  <cols>
    <col min="1" max="1" width="28.57421875" style="0" customWidth="1"/>
    <col min="2" max="3" width="12.7109375" style="0" customWidth="1"/>
    <col min="4" max="4" width="13.421875" style="0" customWidth="1"/>
    <col min="5" max="5" width="12.7109375" style="0" customWidth="1"/>
  </cols>
  <sheetData>
    <row r="1" spans="1:5" ht="12.75">
      <c r="A1" s="1" t="s">
        <v>24</v>
      </c>
      <c r="E1" s="14" t="s">
        <v>14</v>
      </c>
    </row>
    <row r="2" ht="4.5" customHeight="1"/>
    <row r="3" ht="13.5" customHeight="1">
      <c r="A3" t="s">
        <v>119</v>
      </c>
    </row>
    <row r="4" ht="2.25" customHeight="1"/>
    <row r="5" ht="15.75">
      <c r="A5" s="52" t="s">
        <v>28</v>
      </c>
    </row>
    <row r="6" s="12" customFormat="1" ht="12" hidden="1">
      <c r="A6" s="59" t="s">
        <v>93</v>
      </c>
    </row>
    <row r="7" s="12" customFormat="1" ht="12" hidden="1">
      <c r="A7" s="59" t="s">
        <v>76</v>
      </c>
    </row>
    <row r="9" spans="1:5" ht="12.75">
      <c r="A9" s="1"/>
      <c r="B9" s="14" t="s">
        <v>50</v>
      </c>
      <c r="C9" s="2" t="s">
        <v>52</v>
      </c>
      <c r="D9" s="14" t="s">
        <v>53</v>
      </c>
      <c r="E9" s="2" t="s">
        <v>52</v>
      </c>
    </row>
    <row r="10" spans="2:5" ht="12.75">
      <c r="B10" s="14" t="s">
        <v>51</v>
      </c>
      <c r="C10" s="2" t="s">
        <v>51</v>
      </c>
      <c r="D10" s="14" t="s">
        <v>54</v>
      </c>
      <c r="E10" s="2" t="s">
        <v>54</v>
      </c>
    </row>
    <row r="11" spans="2:5" ht="12.75">
      <c r="B11" s="27" t="s">
        <v>120</v>
      </c>
      <c r="C11" s="34" t="s">
        <v>110</v>
      </c>
      <c r="D11" s="27" t="s">
        <v>120</v>
      </c>
      <c r="E11" s="34" t="s">
        <v>110</v>
      </c>
    </row>
    <row r="12" spans="2:5" ht="12.75">
      <c r="B12" s="28" t="s">
        <v>26</v>
      </c>
      <c r="C12" s="35" t="s">
        <v>26</v>
      </c>
      <c r="D12" s="28" t="s">
        <v>26</v>
      </c>
      <c r="E12" s="35" t="s">
        <v>26</v>
      </c>
    </row>
    <row r="13" spans="2:5" ht="12.75">
      <c r="B13" s="19"/>
      <c r="C13" s="3"/>
      <c r="D13" s="14"/>
      <c r="E13" s="2"/>
    </row>
    <row r="14" spans="1:5" ht="12.75">
      <c r="A14" t="s">
        <v>0</v>
      </c>
      <c r="B14" s="29">
        <v>460811</v>
      </c>
      <c r="C14" s="36">
        <v>340633</v>
      </c>
      <c r="D14" s="29">
        <v>915587</v>
      </c>
      <c r="E14" s="16">
        <v>668902</v>
      </c>
    </row>
    <row r="15" spans="2:5" ht="12.75">
      <c r="B15" s="29"/>
      <c r="C15" s="36" t="s">
        <v>14</v>
      </c>
      <c r="D15" s="29"/>
      <c r="E15" s="16"/>
    </row>
    <row r="16" spans="1:5" ht="12.75">
      <c r="A16" t="s">
        <v>1</v>
      </c>
      <c r="B16" s="29">
        <v>-452476</v>
      </c>
      <c r="C16" s="36">
        <v>-335094</v>
      </c>
      <c r="D16" s="29">
        <v>-899641</v>
      </c>
      <c r="E16" s="16">
        <v>-657832</v>
      </c>
    </row>
    <row r="17" spans="2:5" ht="12.75">
      <c r="B17" s="29"/>
      <c r="C17" s="36" t="s">
        <v>14</v>
      </c>
      <c r="D17" s="29"/>
      <c r="E17" s="16"/>
    </row>
    <row r="18" spans="1:5" ht="12.75">
      <c r="A18" t="s">
        <v>2</v>
      </c>
      <c r="B18" s="30">
        <v>3655</v>
      </c>
      <c r="C18" s="37">
        <v>3615</v>
      </c>
      <c r="D18" s="30">
        <v>6648</v>
      </c>
      <c r="E18" s="57">
        <v>6518</v>
      </c>
    </row>
    <row r="19" spans="2:5" ht="12.75">
      <c r="B19" s="29"/>
      <c r="C19" s="36"/>
      <c r="D19" s="29" t="s">
        <v>14</v>
      </c>
      <c r="E19" s="16" t="s">
        <v>14</v>
      </c>
    </row>
    <row r="20" spans="1:5" ht="12.75">
      <c r="A20" t="s">
        <v>3</v>
      </c>
      <c r="B20" s="29">
        <f>SUM(B14:B18)</f>
        <v>11990</v>
      </c>
      <c r="C20" s="36">
        <f>SUM(C14:C18)</f>
        <v>9154</v>
      </c>
      <c r="D20" s="29">
        <f>SUM(D14:D18)</f>
        <v>22594</v>
      </c>
      <c r="E20" s="16">
        <f>SUM(E14:E18)</f>
        <v>17588</v>
      </c>
    </row>
    <row r="21" spans="2:5" ht="12.75">
      <c r="B21" s="29"/>
      <c r="C21" s="36"/>
      <c r="D21" s="29"/>
      <c r="E21" s="16"/>
    </row>
    <row r="22" spans="1:5" ht="12.75">
      <c r="A22" t="s">
        <v>105</v>
      </c>
      <c r="B22" s="29">
        <v>-3468</v>
      </c>
      <c r="C22" s="36">
        <v>-1870</v>
      </c>
      <c r="D22" s="29">
        <v>-6578</v>
      </c>
      <c r="E22" s="16">
        <v>-3753</v>
      </c>
    </row>
    <row r="23" spans="2:5" ht="12.75">
      <c r="B23" s="29"/>
      <c r="C23" s="36"/>
      <c r="D23" s="29"/>
      <c r="E23" s="16"/>
    </row>
    <row r="24" spans="1:5" ht="12.75">
      <c r="A24" t="s">
        <v>4</v>
      </c>
      <c r="B24" s="30">
        <v>0</v>
      </c>
      <c r="C24" s="37">
        <v>0</v>
      </c>
      <c r="D24" s="30">
        <v>0</v>
      </c>
      <c r="E24" s="57">
        <v>0</v>
      </c>
    </row>
    <row r="25" spans="2:5" ht="12.75">
      <c r="B25" s="29"/>
      <c r="C25" s="36"/>
      <c r="D25" s="29"/>
      <c r="E25" s="16"/>
    </row>
    <row r="26" spans="1:5" ht="12.75">
      <c r="A26" t="s">
        <v>56</v>
      </c>
      <c r="B26" s="29"/>
      <c r="C26" s="36"/>
      <c r="D26" s="29"/>
      <c r="E26" s="16"/>
    </row>
    <row r="27" spans="1:5" ht="12.75">
      <c r="A27" t="s">
        <v>57</v>
      </c>
      <c r="B27" s="29">
        <f>SUM(B20:B24)</f>
        <v>8522</v>
      </c>
      <c r="C27" s="36">
        <f>SUM(C20:C24)</f>
        <v>7284</v>
      </c>
      <c r="D27" s="29">
        <f>SUM(D20:D24)</f>
        <v>16016</v>
      </c>
      <c r="E27" s="16">
        <f>SUM(E20:E24)</f>
        <v>13835</v>
      </c>
    </row>
    <row r="28" spans="2:5" ht="12.75">
      <c r="B28" s="31"/>
      <c r="C28" s="38"/>
      <c r="D28" s="31"/>
      <c r="E28" s="56"/>
    </row>
    <row r="29" spans="1:5" ht="12.75">
      <c r="A29" t="s">
        <v>5</v>
      </c>
      <c r="B29" s="30">
        <v>-2099</v>
      </c>
      <c r="C29" s="37">
        <v>-2042</v>
      </c>
      <c r="D29" s="72">
        <v>-3827</v>
      </c>
      <c r="E29" s="77">
        <v>-2939</v>
      </c>
    </row>
    <row r="30" spans="2:5" ht="12.75">
      <c r="B30" s="29"/>
      <c r="C30" s="36"/>
      <c r="D30" s="29"/>
      <c r="E30" s="16"/>
    </row>
    <row r="31" spans="1:5" ht="12.75">
      <c r="A31" t="s">
        <v>56</v>
      </c>
      <c r="B31" s="29"/>
      <c r="C31" s="36"/>
      <c r="D31" s="29"/>
      <c r="E31" s="16"/>
    </row>
    <row r="32" spans="1:5" ht="12.75">
      <c r="A32" t="s">
        <v>58</v>
      </c>
      <c r="B32" s="29">
        <f>SUM(B27:B29)</f>
        <v>6423</v>
      </c>
      <c r="C32" s="36">
        <f>SUM(C27:C29)</f>
        <v>5242</v>
      </c>
      <c r="D32" s="29">
        <f>SUM(D27:D29)</f>
        <v>12189</v>
      </c>
      <c r="E32" s="16">
        <f>SUM(E27:E29)</f>
        <v>10896</v>
      </c>
    </row>
    <row r="33" spans="2:5" ht="12.75">
      <c r="B33" s="29"/>
      <c r="C33" s="36"/>
      <c r="D33" s="29"/>
      <c r="E33" s="16"/>
    </row>
    <row r="34" spans="1:5" ht="12.75">
      <c r="A34" t="s">
        <v>6</v>
      </c>
      <c r="B34" s="30">
        <v>0</v>
      </c>
      <c r="C34" s="37">
        <v>0</v>
      </c>
      <c r="D34" s="30">
        <v>0</v>
      </c>
      <c r="E34" s="57">
        <v>0</v>
      </c>
    </row>
    <row r="35" spans="2:5" ht="12.75">
      <c r="B35" s="29"/>
      <c r="C35" s="36"/>
      <c r="D35" s="29"/>
      <c r="E35" s="16"/>
    </row>
    <row r="36" spans="1:5" ht="26.25" thickBot="1">
      <c r="A36" s="79" t="s">
        <v>125</v>
      </c>
      <c r="B36" s="32">
        <f>SUM(B32:B34)</f>
        <v>6423</v>
      </c>
      <c r="C36" s="39">
        <f>SUM(C32:C34)</f>
        <v>5242</v>
      </c>
      <c r="D36" s="32">
        <f>SUM(D32:D34)</f>
        <v>12189</v>
      </c>
      <c r="E36" s="64">
        <f>SUM(E32:E34)</f>
        <v>10896</v>
      </c>
    </row>
    <row r="37" spans="2:5" ht="13.5" thickTop="1">
      <c r="B37" s="29"/>
      <c r="C37" s="36"/>
      <c r="D37" s="29"/>
      <c r="E37" s="16"/>
    </row>
    <row r="38" spans="2:5" ht="12.75">
      <c r="B38" s="29"/>
      <c r="C38" s="36"/>
      <c r="D38" s="29"/>
      <c r="E38" s="29"/>
    </row>
    <row r="39" spans="1:5" ht="12.75">
      <c r="A39" t="s">
        <v>73</v>
      </c>
      <c r="B39" s="29"/>
      <c r="C39" s="36"/>
      <c r="D39" s="29"/>
      <c r="E39" s="29"/>
    </row>
    <row r="40" spans="1:5" ht="12.75">
      <c r="A40" t="s">
        <v>30</v>
      </c>
      <c r="B40" s="33">
        <f>B36/60000*100</f>
        <v>10.705</v>
      </c>
      <c r="C40" s="67">
        <f>C36/60000*100</f>
        <v>8.736666666666666</v>
      </c>
      <c r="D40" s="33">
        <f>D36/(60000)*100</f>
        <v>20.315</v>
      </c>
      <c r="E40" s="33">
        <f>E36/(60000)*100</f>
        <v>18.16</v>
      </c>
    </row>
    <row r="41" spans="1:5" ht="12.75">
      <c r="A41" t="s">
        <v>59</v>
      </c>
      <c r="B41" s="21" t="s">
        <v>25</v>
      </c>
      <c r="C41" s="17" t="s">
        <v>25</v>
      </c>
      <c r="D41" s="21" t="s">
        <v>25</v>
      </c>
      <c r="E41" s="21" t="s">
        <v>25</v>
      </c>
    </row>
    <row r="42" spans="2:5" ht="12.75">
      <c r="B42" s="21"/>
      <c r="C42" s="17"/>
      <c r="D42" s="21"/>
      <c r="E42" s="78"/>
    </row>
    <row r="43" spans="1:5" ht="12.75">
      <c r="A43" s="54" t="s">
        <v>74</v>
      </c>
      <c r="B43" s="14"/>
      <c r="C43" s="2"/>
      <c r="D43" s="2"/>
      <c r="E43" s="2"/>
    </row>
    <row r="44" spans="2:5" ht="12.75">
      <c r="B44" s="2"/>
      <c r="C44" s="2"/>
      <c r="D44" s="2"/>
      <c r="E44" s="2"/>
    </row>
    <row r="45" spans="1:5" ht="12.75">
      <c r="A45" s="80" t="s">
        <v>55</v>
      </c>
      <c r="B45" s="80"/>
      <c r="C45" s="80"/>
      <c r="D45" s="80"/>
      <c r="E45" s="80"/>
    </row>
    <row r="46" spans="1:5" ht="12.75">
      <c r="A46" s="80" t="s">
        <v>114</v>
      </c>
      <c r="B46" s="80"/>
      <c r="C46" s="80"/>
      <c r="D46" s="80"/>
      <c r="E46" s="80"/>
    </row>
    <row r="49" spans="2:5" ht="12.75">
      <c r="B49" s="66"/>
      <c r="C49" s="66"/>
      <c r="D49" s="66"/>
      <c r="E49" s="66"/>
    </row>
  </sheetData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="75" zoomScaleNormal="75" zoomScaleSheetLayoutView="100" workbookViewId="0" topLeftCell="A1">
      <selection activeCell="E2" sqref="E2"/>
    </sheetView>
  </sheetViews>
  <sheetFormatPr defaultColWidth="9.140625" defaultRowHeight="12.75"/>
  <cols>
    <col min="1" max="1" width="38.28125" style="0" customWidth="1"/>
    <col min="2" max="2" width="12.7109375" style="1" customWidth="1"/>
    <col min="3" max="3" width="1.8515625" style="10" customWidth="1"/>
    <col min="4" max="4" width="12.7109375" style="0" customWidth="1"/>
    <col min="5" max="5" width="11.140625" style="0" customWidth="1"/>
  </cols>
  <sheetData>
    <row r="1" spans="1:5" ht="12.75">
      <c r="A1" s="1" t="s">
        <v>24</v>
      </c>
      <c r="E1" s="14" t="s">
        <v>14</v>
      </c>
    </row>
    <row r="2" ht="4.5" customHeight="1"/>
    <row r="3" spans="1:3" ht="12.75" customHeight="1">
      <c r="A3" t="s">
        <v>119</v>
      </c>
      <c r="B3"/>
      <c r="C3"/>
    </row>
    <row r="4" spans="2:3" ht="2.25" customHeight="1">
      <c r="B4"/>
      <c r="C4"/>
    </row>
    <row r="5" ht="15.75">
      <c r="A5" s="51" t="s">
        <v>15</v>
      </c>
    </row>
    <row r="6" ht="12.75">
      <c r="A6" s="1" t="s">
        <v>14</v>
      </c>
    </row>
    <row r="7" spans="1:4" ht="12.75">
      <c r="A7" s="1"/>
      <c r="B7" s="14"/>
      <c r="C7" s="17"/>
      <c r="D7" s="14" t="s">
        <v>81</v>
      </c>
    </row>
    <row r="8" spans="2:5" ht="12.75">
      <c r="B8" s="14" t="s">
        <v>37</v>
      </c>
      <c r="C8" s="17"/>
      <c r="D8" s="15" t="s">
        <v>37</v>
      </c>
      <c r="E8" s="2"/>
    </row>
    <row r="9" spans="2:5" ht="12.75">
      <c r="B9" s="14" t="s">
        <v>53</v>
      </c>
      <c r="C9" s="17"/>
      <c r="D9" s="15" t="s">
        <v>60</v>
      </c>
      <c r="E9" s="2"/>
    </row>
    <row r="10" spans="2:5" ht="12.75">
      <c r="B10" s="14" t="s">
        <v>61</v>
      </c>
      <c r="C10" s="17"/>
      <c r="D10" s="15" t="s">
        <v>61</v>
      </c>
      <c r="E10" s="2"/>
    </row>
    <row r="11" spans="2:5" ht="12.75">
      <c r="B11" s="14" t="s">
        <v>86</v>
      </c>
      <c r="C11" s="17"/>
      <c r="D11" s="15" t="s">
        <v>62</v>
      </c>
      <c r="E11" s="2"/>
    </row>
    <row r="12" spans="2:5" ht="12.75">
      <c r="B12" s="40" t="s">
        <v>120</v>
      </c>
      <c r="C12" s="41"/>
      <c r="D12" s="42" t="s">
        <v>113</v>
      </c>
      <c r="E12" s="2"/>
    </row>
    <row r="13" spans="2:5" ht="12.75" hidden="1">
      <c r="B13" s="81" t="s">
        <v>77</v>
      </c>
      <c r="C13" s="81"/>
      <c r="D13" s="81"/>
      <c r="E13" s="2"/>
    </row>
    <row r="14" spans="2:5" ht="12.75">
      <c r="B14" s="19" t="s">
        <v>26</v>
      </c>
      <c r="C14" s="43"/>
      <c r="D14" s="3" t="s">
        <v>26</v>
      </c>
      <c r="E14" s="3"/>
    </row>
    <row r="15" spans="2:5" ht="12.75">
      <c r="B15" s="22"/>
      <c r="C15" s="18"/>
      <c r="D15" s="5"/>
      <c r="E15" s="2"/>
    </row>
    <row r="16" spans="1:5" ht="12.75">
      <c r="A16" s="1" t="s">
        <v>63</v>
      </c>
      <c r="B16" s="22"/>
      <c r="C16" s="18"/>
      <c r="D16" s="5"/>
      <c r="E16" s="2"/>
    </row>
    <row r="17" spans="1:4" ht="12.75">
      <c r="A17" t="s">
        <v>65</v>
      </c>
      <c r="B17" s="29">
        <v>134634</v>
      </c>
      <c r="C17" s="38"/>
      <c r="D17" s="16">
        <v>141092</v>
      </c>
    </row>
    <row r="18" spans="1:4" ht="12.75">
      <c r="A18" t="s">
        <v>100</v>
      </c>
      <c r="B18" s="29">
        <v>7389</v>
      </c>
      <c r="C18" s="38"/>
      <c r="D18" s="16">
        <v>7163</v>
      </c>
    </row>
    <row r="19" spans="1:4" ht="12.75">
      <c r="A19" t="s">
        <v>101</v>
      </c>
      <c r="B19" s="29">
        <v>7073</v>
      </c>
      <c r="C19" s="38"/>
      <c r="D19" s="16">
        <v>7745</v>
      </c>
    </row>
    <row r="20" spans="1:4" ht="12.75">
      <c r="A20" t="s">
        <v>102</v>
      </c>
      <c r="B20" s="74">
        <v>24622</v>
      </c>
      <c r="C20" s="38"/>
      <c r="D20" s="16">
        <v>23653</v>
      </c>
    </row>
    <row r="21" spans="1:4" ht="12.75">
      <c r="A21" s="11" t="s">
        <v>14</v>
      </c>
      <c r="B21" s="29" t="s">
        <v>14</v>
      </c>
      <c r="C21" s="38"/>
      <c r="D21" s="16" t="s">
        <v>14</v>
      </c>
    </row>
    <row r="22" spans="1:4" ht="12.75">
      <c r="A22" s="1" t="s">
        <v>64</v>
      </c>
      <c r="B22" s="44"/>
      <c r="C22" s="45"/>
      <c r="D22" s="60"/>
    </row>
    <row r="23" spans="1:4" ht="12.75">
      <c r="A23" t="s">
        <v>8</v>
      </c>
      <c r="B23" s="46">
        <v>196167</v>
      </c>
      <c r="C23" s="45"/>
      <c r="D23" s="61">
        <v>182461</v>
      </c>
    </row>
    <row r="24" spans="1:4" ht="12.75">
      <c r="A24" t="s">
        <v>16</v>
      </c>
      <c r="B24" s="46">
        <v>246882</v>
      </c>
      <c r="C24" s="45"/>
      <c r="D24" s="61">
        <v>189449</v>
      </c>
    </row>
    <row r="25" spans="1:4" ht="12.75">
      <c r="A25" t="s">
        <v>66</v>
      </c>
      <c r="B25" s="46">
        <v>82654</v>
      </c>
      <c r="C25" s="45"/>
      <c r="D25" s="61">
        <v>57869</v>
      </c>
    </row>
    <row r="26" spans="1:4" ht="12.75">
      <c r="A26" t="s">
        <v>78</v>
      </c>
      <c r="B26" s="46">
        <v>727</v>
      </c>
      <c r="C26" s="45"/>
      <c r="D26" s="61">
        <v>2838</v>
      </c>
    </row>
    <row r="27" spans="2:4" ht="12.75">
      <c r="B27" s="47">
        <f>SUM(B22:B26)</f>
        <v>526430</v>
      </c>
      <c r="C27" s="45"/>
      <c r="D27" s="62">
        <f>SUM(D22:D26)</f>
        <v>432617</v>
      </c>
    </row>
    <row r="28" spans="2:4" ht="12.75">
      <c r="B28" s="46"/>
      <c r="C28" s="45"/>
      <c r="D28" s="61"/>
    </row>
    <row r="29" spans="1:4" ht="12.75">
      <c r="A29" s="1" t="s">
        <v>18</v>
      </c>
      <c r="B29" s="46"/>
      <c r="C29" s="45"/>
      <c r="D29" s="61"/>
    </row>
    <row r="30" spans="1:4" ht="12.75">
      <c r="A30" t="s">
        <v>17</v>
      </c>
      <c r="B30" s="46">
        <v>128658</v>
      </c>
      <c r="C30" s="45"/>
      <c r="D30" s="61">
        <v>139912</v>
      </c>
    </row>
    <row r="31" spans="1:4" ht="12.75">
      <c r="A31" t="s">
        <v>104</v>
      </c>
      <c r="B31" s="46">
        <v>10739</v>
      </c>
      <c r="C31" s="45"/>
      <c r="D31" s="61">
        <v>8986</v>
      </c>
    </row>
    <row r="32" spans="1:4" ht="12.75">
      <c r="A32" t="s">
        <v>67</v>
      </c>
      <c r="B32" s="68">
        <v>10955</v>
      </c>
      <c r="C32" s="45"/>
      <c r="D32" s="71">
        <v>8678</v>
      </c>
    </row>
    <row r="33" spans="1:4" ht="12.75">
      <c r="A33" t="s">
        <v>94</v>
      </c>
      <c r="B33" s="68">
        <v>210</v>
      </c>
      <c r="C33" s="45"/>
      <c r="D33" s="71">
        <v>530</v>
      </c>
    </row>
    <row r="34" spans="1:4" ht="12.75">
      <c r="A34" t="s">
        <v>99</v>
      </c>
      <c r="B34" s="46">
        <v>272643</v>
      </c>
      <c r="C34" s="45"/>
      <c r="D34" s="61">
        <v>181738</v>
      </c>
    </row>
    <row r="35" spans="2:4" ht="12.75">
      <c r="B35" s="47">
        <f>SUM(B30:B34)</f>
        <v>423205</v>
      </c>
      <c r="C35" s="45"/>
      <c r="D35" s="62">
        <f>SUM(D30:D34)</f>
        <v>339844</v>
      </c>
    </row>
    <row r="36" spans="2:5" ht="6.75" customHeight="1">
      <c r="B36" s="46"/>
      <c r="C36" s="45"/>
      <c r="D36" s="61"/>
      <c r="E36" t="s">
        <v>14</v>
      </c>
    </row>
    <row r="37" spans="1:4" ht="12.75">
      <c r="A37" s="1" t="s">
        <v>9</v>
      </c>
      <c r="B37" s="48">
        <f>+B27-B35</f>
        <v>103225</v>
      </c>
      <c r="C37" s="45"/>
      <c r="D37" s="63">
        <f>+D27-D35</f>
        <v>92773</v>
      </c>
    </row>
    <row r="38" spans="2:4" ht="12.75">
      <c r="B38" s="31"/>
      <c r="C38" s="38"/>
      <c r="D38" s="56"/>
    </row>
    <row r="39" spans="1:4" ht="12.75">
      <c r="A39" s="1" t="s">
        <v>19</v>
      </c>
      <c r="B39" s="31"/>
      <c r="C39" s="38"/>
      <c r="D39" s="56"/>
    </row>
    <row r="40" spans="1:4" ht="12.75">
      <c r="A40" s="13" t="s">
        <v>103</v>
      </c>
      <c r="B40" s="31">
        <v>71203</v>
      </c>
      <c r="C40" s="38"/>
      <c r="D40" s="56">
        <v>81602</v>
      </c>
    </row>
    <row r="41" spans="1:4" ht="12.75">
      <c r="A41" t="s">
        <v>94</v>
      </c>
      <c r="B41" s="31">
        <v>22754</v>
      </c>
      <c r="C41" s="38"/>
      <c r="D41" s="56">
        <v>21707</v>
      </c>
    </row>
    <row r="42" spans="1:4" ht="12.75">
      <c r="A42" s="8" t="s">
        <v>82</v>
      </c>
      <c r="B42" s="31">
        <v>0</v>
      </c>
      <c r="C42" s="38"/>
      <c r="D42" s="56">
        <v>0</v>
      </c>
    </row>
    <row r="43" spans="2:4" ht="12.75">
      <c r="B43" s="49">
        <f>SUM(B40:B42)</f>
        <v>93957</v>
      </c>
      <c r="C43" s="38"/>
      <c r="D43" s="58">
        <f>SUM(D40:D42)</f>
        <v>103309</v>
      </c>
    </row>
    <row r="44" spans="2:4" ht="12.75">
      <c r="B44" s="31"/>
      <c r="C44" s="38"/>
      <c r="D44" s="56"/>
    </row>
    <row r="45" spans="2:4" ht="13.5" thickBot="1">
      <c r="B45" s="32">
        <f>+B17+B18+B19+B20+B37-B43</f>
        <v>182986</v>
      </c>
      <c r="C45" s="38"/>
      <c r="D45" s="64">
        <f>+D17+D18+D19+D20+D37-D43</f>
        <v>169117</v>
      </c>
    </row>
    <row r="46" spans="2:4" ht="13.5" thickTop="1">
      <c r="B46" s="31"/>
      <c r="C46" s="38"/>
      <c r="D46" s="56"/>
    </row>
    <row r="47" spans="2:4" ht="12.75">
      <c r="B47" s="31"/>
      <c r="C47" s="38"/>
      <c r="D47" s="56"/>
    </row>
    <row r="48" spans="1:4" ht="12.75">
      <c r="A48" s="1" t="s">
        <v>20</v>
      </c>
      <c r="B48" s="31"/>
      <c r="C48" s="38"/>
      <c r="D48" s="56"/>
    </row>
    <row r="49" spans="1:4" ht="12.75">
      <c r="A49" t="s">
        <v>22</v>
      </c>
      <c r="B49" s="29">
        <v>60000</v>
      </c>
      <c r="C49" s="38"/>
      <c r="D49" s="16">
        <v>60000</v>
      </c>
    </row>
    <row r="50" spans="1:4" ht="12.75">
      <c r="A50" t="s">
        <v>21</v>
      </c>
      <c r="B50" s="31">
        <v>17</v>
      </c>
      <c r="C50" s="38"/>
      <c r="D50" s="56">
        <v>17</v>
      </c>
    </row>
    <row r="51" spans="1:4" ht="12.75">
      <c r="A51" t="s">
        <v>118</v>
      </c>
      <c r="B51" s="31">
        <v>-942</v>
      </c>
      <c r="C51" s="38"/>
      <c r="D51" s="56">
        <v>-2622</v>
      </c>
    </row>
    <row r="52" spans="1:4" ht="12.75">
      <c r="A52" t="s">
        <v>23</v>
      </c>
      <c r="B52" s="73">
        <v>123911</v>
      </c>
      <c r="C52" s="38"/>
      <c r="D52" s="75">
        <v>111722</v>
      </c>
    </row>
    <row r="53" spans="2:4" ht="13.5" thickBot="1">
      <c r="B53" s="50">
        <f>SUM(B49:B52)</f>
        <v>182986</v>
      </c>
      <c r="C53" s="38"/>
      <c r="D53" s="65">
        <f>SUM(D49:D52)</f>
        <v>169117</v>
      </c>
    </row>
    <row r="54" spans="2:4" ht="13.5" thickTop="1">
      <c r="B54" s="29"/>
      <c r="C54" s="38"/>
      <c r="D54" s="16"/>
    </row>
    <row r="55" spans="2:4" ht="12.75">
      <c r="B55" s="23">
        <f>+B45-B53</f>
        <v>0</v>
      </c>
      <c r="C55" s="7"/>
      <c r="D55" s="6">
        <f>+D45-D53</f>
        <v>0</v>
      </c>
    </row>
    <row r="56" spans="1:5" ht="12.75">
      <c r="A56" s="80" t="s">
        <v>70</v>
      </c>
      <c r="B56" s="80"/>
      <c r="C56" s="80"/>
      <c r="D56" s="80"/>
      <c r="E56" s="80"/>
    </row>
    <row r="57" spans="1:5" ht="12.75">
      <c r="A57" s="80" t="s">
        <v>114</v>
      </c>
      <c r="B57" s="80"/>
      <c r="C57" s="80"/>
      <c r="D57" s="80"/>
      <c r="E57" s="80"/>
    </row>
  </sheetData>
  <mergeCells count="3">
    <mergeCell ref="B13:D13"/>
    <mergeCell ref="A56:E56"/>
    <mergeCell ref="A57:E57"/>
  </mergeCells>
  <printOptions horizontalCentered="1"/>
  <pageMargins left="0.75" right="0.75" top="0.75" bottom="0.5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24</v>
      </c>
      <c r="F1" s="53"/>
    </row>
    <row r="2" ht="2.25" customHeight="1"/>
    <row r="3" ht="13.5" customHeight="1">
      <c r="A3" t="s">
        <v>119</v>
      </c>
    </row>
    <row r="4" ht="2.25" customHeight="1"/>
    <row r="5" spans="1:4" ht="15.75">
      <c r="A5" s="51" t="s">
        <v>68</v>
      </c>
      <c r="B5" s="10"/>
      <c r="C5" s="10"/>
      <c r="D5" s="10"/>
    </row>
    <row r="6" spans="1:4" ht="12.75" hidden="1">
      <c r="A6" s="59" t="s">
        <v>95</v>
      </c>
      <c r="B6" s="10"/>
      <c r="C6" s="10"/>
      <c r="D6" s="10"/>
    </row>
    <row r="8" spans="2:6" ht="12.75">
      <c r="B8" s="14"/>
      <c r="C8" s="82" t="s">
        <v>33</v>
      </c>
      <c r="D8" s="82"/>
      <c r="E8" s="9" t="s">
        <v>34</v>
      </c>
      <c r="F8" s="14"/>
    </row>
    <row r="9" spans="2:6" ht="12.75">
      <c r="B9" s="14"/>
      <c r="C9" s="9"/>
      <c r="D9" s="14" t="s">
        <v>87</v>
      </c>
      <c r="E9" s="14"/>
      <c r="F9" s="14"/>
    </row>
    <row r="10" spans="2:6" ht="12.75">
      <c r="B10" s="21" t="s">
        <v>38</v>
      </c>
      <c r="C10" s="14" t="s">
        <v>27</v>
      </c>
      <c r="D10" s="14" t="s">
        <v>88</v>
      </c>
      <c r="E10" s="21" t="s">
        <v>31</v>
      </c>
      <c r="F10" s="14"/>
    </row>
    <row r="11" spans="2:6" ht="12.75">
      <c r="B11" s="21" t="s">
        <v>12</v>
      </c>
      <c r="C11" s="21" t="s">
        <v>35</v>
      </c>
      <c r="D11" s="21" t="s">
        <v>36</v>
      </c>
      <c r="E11" s="21" t="s">
        <v>32</v>
      </c>
      <c r="F11" s="21" t="s">
        <v>13</v>
      </c>
    </row>
    <row r="12" spans="2:6" ht="12.75">
      <c r="B12" s="21" t="s">
        <v>26</v>
      </c>
      <c r="C12" s="21" t="s">
        <v>26</v>
      </c>
      <c r="D12" s="21" t="s">
        <v>26</v>
      </c>
      <c r="E12" s="21" t="s">
        <v>26</v>
      </c>
      <c r="F12" s="21" t="s">
        <v>26</v>
      </c>
    </row>
    <row r="13" spans="2:6" ht="12.75">
      <c r="B13" s="25"/>
      <c r="C13" s="25"/>
      <c r="D13" s="25"/>
      <c r="E13" s="25"/>
      <c r="F13" s="25"/>
    </row>
    <row r="14" spans="1:6" ht="12.75">
      <c r="A14" s="1"/>
      <c r="B14" s="20"/>
      <c r="C14" s="20"/>
      <c r="D14" s="20"/>
      <c r="E14" s="20"/>
      <c r="F14" s="20"/>
    </row>
    <row r="15" spans="1:6" ht="12.75">
      <c r="A15" s="24" t="s">
        <v>121</v>
      </c>
      <c r="B15" s="20"/>
      <c r="C15" s="20"/>
      <c r="D15" s="20"/>
      <c r="E15" s="20"/>
      <c r="F15" s="20"/>
    </row>
    <row r="16" spans="1:6" ht="12.75">
      <c r="A16" t="s">
        <v>115</v>
      </c>
      <c r="B16" s="29">
        <v>60000</v>
      </c>
      <c r="C16" s="29">
        <v>17</v>
      </c>
      <c r="D16" s="29">
        <v>-2622</v>
      </c>
      <c r="E16" s="29">
        <v>111722</v>
      </c>
      <c r="F16" s="29">
        <f>SUM(B16:E16)</f>
        <v>169117</v>
      </c>
    </row>
    <row r="17" spans="1:6" ht="12.75" hidden="1">
      <c r="A17" t="s">
        <v>89</v>
      </c>
      <c r="B17" s="31"/>
      <c r="C17" s="31"/>
      <c r="D17" s="31"/>
      <c r="E17" s="31"/>
      <c r="F17" s="31"/>
    </row>
    <row r="18" spans="1:6" ht="12.75" hidden="1">
      <c r="A18" t="s">
        <v>96</v>
      </c>
      <c r="B18" s="31"/>
      <c r="C18" s="31"/>
      <c r="D18" s="31"/>
      <c r="E18" s="31"/>
      <c r="F18" s="31"/>
    </row>
    <row r="19" ht="12.75" hidden="1"/>
    <row r="20" spans="2:6" ht="12.75">
      <c r="B20" s="29"/>
      <c r="C20" s="29"/>
      <c r="D20" s="29"/>
      <c r="E20" s="29"/>
      <c r="F20" s="29"/>
    </row>
    <row r="21" spans="1:6" ht="12.75">
      <c r="A21" t="s">
        <v>90</v>
      </c>
      <c r="B21" s="29"/>
      <c r="C21" s="29"/>
      <c r="D21" s="29"/>
      <c r="E21" s="29"/>
      <c r="F21" s="29"/>
    </row>
    <row r="22" spans="1:6" ht="12.75">
      <c r="A22" t="s">
        <v>107</v>
      </c>
      <c r="B22" s="29">
        <v>0</v>
      </c>
      <c r="C22" s="29">
        <v>0</v>
      </c>
      <c r="D22" s="74">
        <v>1680</v>
      </c>
      <c r="E22" s="29">
        <v>0</v>
      </c>
      <c r="F22" s="29">
        <f>SUM(B22:E22)</f>
        <v>1680</v>
      </c>
    </row>
    <row r="23" spans="2:6" ht="12.75">
      <c r="B23" s="29"/>
      <c r="C23" s="29"/>
      <c r="D23" s="29"/>
      <c r="E23" s="29"/>
      <c r="F23" s="29"/>
    </row>
    <row r="24" spans="1:6" ht="12.75">
      <c r="A24" t="s">
        <v>7</v>
      </c>
      <c r="B24" s="29">
        <v>0</v>
      </c>
      <c r="C24" s="29">
        <v>0</v>
      </c>
      <c r="D24" s="29">
        <v>0</v>
      </c>
      <c r="E24" s="74">
        <v>12189</v>
      </c>
      <c r="F24" s="29">
        <f>SUM(B24:E24)</f>
        <v>12189</v>
      </c>
    </row>
    <row r="25" spans="2:6" ht="12.75">
      <c r="B25" s="29"/>
      <c r="C25" s="29"/>
      <c r="D25" s="29"/>
      <c r="E25" s="29"/>
      <c r="F25" s="29"/>
    </row>
    <row r="26" spans="1:6" ht="12.75">
      <c r="A26" t="s">
        <v>69</v>
      </c>
      <c r="B26" s="29"/>
      <c r="C26" s="29"/>
      <c r="D26" s="29"/>
      <c r="E26" s="29"/>
      <c r="F26" s="29"/>
    </row>
    <row r="27" spans="1:6" ht="12.75">
      <c r="A27" t="s">
        <v>116</v>
      </c>
      <c r="B27" s="29">
        <v>0</v>
      </c>
      <c r="C27" s="29">
        <v>0</v>
      </c>
      <c r="D27" s="29">
        <v>0</v>
      </c>
      <c r="E27" s="29">
        <v>0</v>
      </c>
      <c r="F27" s="29">
        <f>SUM(B27:E27)</f>
        <v>0</v>
      </c>
    </row>
    <row r="28" spans="2:6" ht="12.75">
      <c r="B28" s="29"/>
      <c r="C28" s="29"/>
      <c r="D28" s="29"/>
      <c r="E28" s="29"/>
      <c r="F28" s="29"/>
    </row>
    <row r="29" spans="1:6" ht="12.75">
      <c r="A29" t="s">
        <v>122</v>
      </c>
      <c r="B29" s="49">
        <f>SUM(B16:B28)</f>
        <v>60000</v>
      </c>
      <c r="C29" s="49">
        <f>SUM(C16:C28)</f>
        <v>17</v>
      </c>
      <c r="D29" s="49">
        <f>SUM(D16:D28)</f>
        <v>-942</v>
      </c>
      <c r="E29" s="49">
        <f>SUM(E16:E28)</f>
        <v>123911</v>
      </c>
      <c r="F29" s="49">
        <f>SUM(F16:F28)</f>
        <v>182986</v>
      </c>
    </row>
    <row r="30" spans="2:6" ht="12.75">
      <c r="B30" s="29"/>
      <c r="C30" s="29"/>
      <c r="D30" s="29"/>
      <c r="E30" s="29"/>
      <c r="F30" s="29"/>
    </row>
    <row r="31" spans="2:6" ht="12.75">
      <c r="B31" s="36"/>
      <c r="C31" s="36"/>
      <c r="D31" s="36"/>
      <c r="E31" s="36" t="s">
        <v>14</v>
      </c>
      <c r="F31" s="36"/>
    </row>
    <row r="32" spans="1:6" ht="12.75">
      <c r="A32" s="4" t="s">
        <v>124</v>
      </c>
      <c r="B32" s="36"/>
      <c r="C32" s="36"/>
      <c r="D32" s="36"/>
      <c r="E32" s="36"/>
      <c r="F32" s="36"/>
    </row>
    <row r="33" spans="1:6" ht="12.75">
      <c r="A33" t="s">
        <v>109</v>
      </c>
      <c r="B33" s="36">
        <v>60000</v>
      </c>
      <c r="C33" s="36">
        <v>17</v>
      </c>
      <c r="D33" s="36">
        <v>5084</v>
      </c>
      <c r="E33" s="36">
        <v>95691</v>
      </c>
      <c r="F33" s="38">
        <f>SUM(B33:E33)</f>
        <v>160792</v>
      </c>
    </row>
    <row r="34" spans="1:6" ht="12.75" hidden="1">
      <c r="A34" t="s">
        <v>89</v>
      </c>
      <c r="B34" s="36"/>
      <c r="C34" s="36"/>
      <c r="D34" s="36"/>
      <c r="E34" s="69"/>
      <c r="F34" s="36"/>
    </row>
    <row r="35" spans="1:6" ht="12.75" hidden="1">
      <c r="A35" t="s">
        <v>96</v>
      </c>
      <c r="B35" s="38"/>
      <c r="C35" s="38"/>
      <c r="D35" s="38"/>
      <c r="E35" s="76"/>
      <c r="F35" s="38"/>
    </row>
    <row r="37" spans="1:6" ht="12.75">
      <c r="A37" t="s">
        <v>90</v>
      </c>
      <c r="B37" s="36">
        <v>0</v>
      </c>
      <c r="C37" s="36">
        <v>0</v>
      </c>
      <c r="D37" s="36">
        <v>-6378</v>
      </c>
      <c r="E37" s="36">
        <v>0</v>
      </c>
      <c r="F37" s="38">
        <f>SUM(B37:E37)</f>
        <v>-6378</v>
      </c>
    </row>
    <row r="38" spans="1:6" ht="12.75">
      <c r="A38" t="s">
        <v>107</v>
      </c>
      <c r="B38" s="36"/>
      <c r="C38" s="36"/>
      <c r="D38" s="36"/>
      <c r="E38" s="36"/>
      <c r="F38" s="36"/>
    </row>
    <row r="39" spans="2:6" ht="12.75">
      <c r="B39" s="36"/>
      <c r="C39" s="36"/>
      <c r="D39" s="36"/>
      <c r="E39" s="36"/>
      <c r="F39" s="36"/>
    </row>
    <row r="40" spans="1:6" ht="12.75">
      <c r="A40" t="s">
        <v>7</v>
      </c>
      <c r="B40" s="38">
        <v>0</v>
      </c>
      <c r="C40" s="38">
        <v>0</v>
      </c>
      <c r="D40" s="38">
        <v>0</v>
      </c>
      <c r="E40" s="38">
        <v>10896</v>
      </c>
      <c r="F40" s="38">
        <f>SUM(B40:E40)</f>
        <v>10896</v>
      </c>
    </row>
    <row r="41" spans="2:6" ht="12.75">
      <c r="B41" s="36"/>
      <c r="C41" s="36"/>
      <c r="D41" s="36"/>
      <c r="E41" s="36"/>
      <c r="F41" s="36"/>
    </row>
    <row r="42" spans="1:6" ht="12.75">
      <c r="A42" t="s">
        <v>69</v>
      </c>
      <c r="B42" s="36" t="s">
        <v>14</v>
      </c>
      <c r="C42" s="36"/>
      <c r="D42" s="36"/>
      <c r="E42" s="36"/>
      <c r="F42" s="36"/>
    </row>
    <row r="43" spans="1:6" ht="12.75">
      <c r="A43" t="s">
        <v>108</v>
      </c>
      <c r="B43" s="36">
        <v>0</v>
      </c>
      <c r="C43" s="36">
        <v>0</v>
      </c>
      <c r="D43" s="36">
        <v>0</v>
      </c>
      <c r="E43" s="36">
        <v>0</v>
      </c>
      <c r="F43" s="36">
        <f>SUM(B43:E43)</f>
        <v>0</v>
      </c>
    </row>
    <row r="44" spans="2:6" ht="12.75">
      <c r="B44" s="36"/>
      <c r="C44" s="36"/>
      <c r="D44" s="36"/>
      <c r="E44" s="36"/>
      <c r="F44" s="36"/>
    </row>
    <row r="45" spans="1:6" ht="12.75">
      <c r="A45" t="s">
        <v>123</v>
      </c>
      <c r="B45" s="70">
        <f>SUM(B33:B44)</f>
        <v>60000</v>
      </c>
      <c r="C45" s="70">
        <f>SUM(C33:C44)</f>
        <v>17</v>
      </c>
      <c r="D45" s="70">
        <f>SUM(D33:D44)</f>
        <v>-1294</v>
      </c>
      <c r="E45" s="70">
        <f>SUM(E33:E44)</f>
        <v>106587</v>
      </c>
      <c r="F45" s="70">
        <f>SUM(F33:F44)</f>
        <v>165310</v>
      </c>
    </row>
    <row r="46" spans="2:6" ht="12.75">
      <c r="B46" s="36"/>
      <c r="C46" s="36"/>
      <c r="D46" s="36"/>
      <c r="E46" s="36"/>
      <c r="F46" s="36"/>
    </row>
    <row r="47" spans="2:6" ht="12.75">
      <c r="B47" s="36"/>
      <c r="C47" s="36"/>
      <c r="D47" s="36"/>
      <c r="E47" s="36"/>
      <c r="F47" s="36"/>
    </row>
    <row r="48" spans="2:6" ht="12.75">
      <c r="B48" s="11"/>
      <c r="C48" s="11"/>
      <c r="D48" s="11"/>
      <c r="E48" s="11"/>
      <c r="F48" s="11"/>
    </row>
    <row r="49" spans="1:6" ht="12.75" hidden="1">
      <c r="A49" t="s">
        <v>84</v>
      </c>
      <c r="B49" s="11"/>
      <c r="C49" s="11"/>
      <c r="D49" s="11"/>
      <c r="E49" s="11"/>
      <c r="F49" s="11"/>
    </row>
    <row r="50" spans="1:6" ht="12.75" hidden="1">
      <c r="A50" t="s">
        <v>85</v>
      </c>
      <c r="B50" s="11"/>
      <c r="C50" s="11"/>
      <c r="D50" s="11"/>
      <c r="E50" s="11"/>
      <c r="F50" s="11"/>
    </row>
    <row r="51" spans="2:6" ht="12.75" hidden="1">
      <c r="B51" s="11"/>
      <c r="C51" s="11"/>
      <c r="D51" s="11"/>
      <c r="E51" s="11"/>
      <c r="F51" s="11"/>
    </row>
    <row r="52" spans="2:6" ht="12.75" hidden="1">
      <c r="B52" s="11"/>
      <c r="C52" s="11"/>
      <c r="D52" s="11"/>
      <c r="E52" s="11"/>
      <c r="F52" s="11"/>
    </row>
    <row r="53" spans="2:6" ht="12.75" hidden="1">
      <c r="B53" s="11"/>
      <c r="C53" s="11"/>
      <c r="D53" s="11"/>
      <c r="E53" s="11"/>
      <c r="F53" s="11"/>
    </row>
    <row r="54" spans="2:6" ht="12.75" hidden="1">
      <c r="B54" s="11"/>
      <c r="C54" s="11"/>
      <c r="D54" s="11"/>
      <c r="E54" s="11"/>
      <c r="F54" s="11"/>
    </row>
    <row r="55" spans="2:6" ht="12.75">
      <c r="B55" s="11"/>
      <c r="C55" s="11"/>
      <c r="D55" s="11"/>
      <c r="E55" s="11"/>
      <c r="F55" s="11"/>
    </row>
    <row r="56" spans="1:6" ht="12.75">
      <c r="A56" s="80" t="s">
        <v>71</v>
      </c>
      <c r="B56" s="80"/>
      <c r="C56" s="80"/>
      <c r="D56" s="80"/>
      <c r="E56" s="80"/>
      <c r="F56" s="80"/>
    </row>
    <row r="57" spans="1:6" ht="12.75">
      <c r="A57" s="80" t="s">
        <v>117</v>
      </c>
      <c r="B57" s="80"/>
      <c r="C57" s="80"/>
      <c r="D57" s="80"/>
      <c r="E57" s="80"/>
      <c r="F57" s="80"/>
    </row>
  </sheetData>
  <mergeCells count="3">
    <mergeCell ref="C8:D8"/>
    <mergeCell ref="A56:F56"/>
    <mergeCell ref="A57:F57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zoomScale="90" zoomScaleNormal="90" zoomScaleSheetLayoutView="100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18.140625" style="14" customWidth="1"/>
    <col min="3" max="3" width="18.7109375" style="14" customWidth="1"/>
  </cols>
  <sheetData>
    <row r="1" ht="12.75">
      <c r="A1" s="1" t="s">
        <v>24</v>
      </c>
    </row>
    <row r="2" ht="4.5" customHeight="1"/>
    <row r="3" ht="13.5" customHeight="1">
      <c r="A3" t="s">
        <v>119</v>
      </c>
    </row>
    <row r="4" ht="2.25" customHeight="1"/>
    <row r="5" ht="15.75">
      <c r="A5" s="52" t="s">
        <v>29</v>
      </c>
    </row>
    <row r="6" ht="12.75">
      <c r="A6" s="59"/>
    </row>
    <row r="7" spans="2:3" ht="12.75" hidden="1">
      <c r="B7" s="81" t="s">
        <v>77</v>
      </c>
      <c r="C7" s="81"/>
    </row>
    <row r="8" ht="12.75">
      <c r="B8" s="14" t="s">
        <v>53</v>
      </c>
    </row>
    <row r="9" spans="2:3" ht="12.75">
      <c r="B9" s="14" t="s">
        <v>54</v>
      </c>
      <c r="C9" s="15" t="s">
        <v>54</v>
      </c>
    </row>
    <row r="10" spans="2:3" ht="12.75">
      <c r="B10" s="14" t="s">
        <v>72</v>
      </c>
      <c r="C10" s="15" t="s">
        <v>72</v>
      </c>
    </row>
    <row r="11" spans="2:3" ht="12.75">
      <c r="B11" s="28" t="s">
        <v>120</v>
      </c>
      <c r="C11" s="55" t="s">
        <v>110</v>
      </c>
    </row>
    <row r="12" spans="2:3" ht="12.75">
      <c r="B12" s="19" t="s">
        <v>26</v>
      </c>
      <c r="C12" s="3" t="s">
        <v>26</v>
      </c>
    </row>
    <row r="13" spans="2:3" ht="12.75">
      <c r="B13" s="19"/>
      <c r="C13"/>
    </row>
    <row r="14" spans="1:3" ht="12.75">
      <c r="A14" s="26" t="s">
        <v>39</v>
      </c>
      <c r="C14"/>
    </row>
    <row r="15" spans="1:3" ht="12.75">
      <c r="A15" t="s">
        <v>44</v>
      </c>
      <c r="B15" s="29">
        <v>-40791</v>
      </c>
      <c r="C15" s="16">
        <v>9821</v>
      </c>
    </row>
    <row r="16" spans="1:3" ht="12.75">
      <c r="A16" t="s">
        <v>40</v>
      </c>
      <c r="B16" s="31">
        <v>-6409</v>
      </c>
      <c r="C16" s="56">
        <v>-3911</v>
      </c>
    </row>
    <row r="17" spans="1:3" ht="12.75">
      <c r="A17" t="s">
        <v>91</v>
      </c>
      <c r="B17" s="31">
        <v>1578</v>
      </c>
      <c r="C17" s="56">
        <v>485</v>
      </c>
    </row>
    <row r="18" spans="1:3" ht="12.75">
      <c r="A18" t="s">
        <v>92</v>
      </c>
      <c r="B18" s="31">
        <v>-2756</v>
      </c>
      <c r="C18" s="56">
        <v>-3007</v>
      </c>
    </row>
    <row r="19" spans="2:3" ht="4.5" customHeight="1">
      <c r="B19" s="30"/>
      <c r="C19" s="57"/>
    </row>
    <row r="20" spans="1:3" ht="12.75">
      <c r="A20" t="s">
        <v>41</v>
      </c>
      <c r="B20" s="49">
        <f>SUM(B15:B18)</f>
        <v>-48378</v>
      </c>
      <c r="C20" s="58">
        <f>SUM(C15:C18)</f>
        <v>3388</v>
      </c>
    </row>
    <row r="21" spans="2:3" ht="12.75">
      <c r="B21" s="31"/>
      <c r="C21" s="56"/>
    </row>
    <row r="22" spans="1:3" ht="12.75">
      <c r="A22" s="26" t="s">
        <v>10</v>
      </c>
      <c r="B22" s="29"/>
      <c r="C22" s="16"/>
    </row>
    <row r="23" spans="1:3" ht="12.75">
      <c r="A23" t="s">
        <v>45</v>
      </c>
      <c r="B23" s="29">
        <v>-2900</v>
      </c>
      <c r="C23" s="16">
        <v>-3386</v>
      </c>
    </row>
    <row r="24" spans="1:3" ht="12.75">
      <c r="A24" t="s">
        <v>98</v>
      </c>
      <c r="B24" s="29">
        <v>70</v>
      </c>
      <c r="C24" s="15">
        <v>0</v>
      </c>
    </row>
    <row r="25" spans="1:3" ht="12.75">
      <c r="A25" t="s">
        <v>97</v>
      </c>
      <c r="B25" s="29">
        <v>0</v>
      </c>
      <c r="C25" s="16">
        <v>0</v>
      </c>
    </row>
    <row r="26" spans="1:3" ht="12.75">
      <c r="A26" t="s">
        <v>46</v>
      </c>
      <c r="B26" s="31">
        <v>1332</v>
      </c>
      <c r="C26" s="56">
        <v>1537</v>
      </c>
    </row>
    <row r="27" spans="2:3" ht="4.5" customHeight="1">
      <c r="B27" s="31"/>
      <c r="C27" s="56"/>
    </row>
    <row r="28" spans="1:3" ht="12.75">
      <c r="A28" t="s">
        <v>42</v>
      </c>
      <c r="B28" s="49">
        <f>SUM(B23:B26)</f>
        <v>-1498</v>
      </c>
      <c r="C28" s="58">
        <f>SUM(C23:C26)</f>
        <v>-1849</v>
      </c>
    </row>
    <row r="29" spans="2:3" ht="12.75">
      <c r="B29" s="31"/>
      <c r="C29" s="56"/>
    </row>
    <row r="30" spans="1:3" ht="12.75">
      <c r="A30" s="26" t="s">
        <v>11</v>
      </c>
      <c r="B30" s="29"/>
      <c r="C30" s="16"/>
    </row>
    <row r="31" spans="1:3" ht="12.75">
      <c r="A31" t="s">
        <v>111</v>
      </c>
      <c r="B31" s="29">
        <v>87533</v>
      </c>
      <c r="C31" s="16">
        <v>38578</v>
      </c>
    </row>
    <row r="32" spans="1:3" ht="12.75">
      <c r="A32" t="s">
        <v>79</v>
      </c>
      <c r="B32" s="29">
        <v>0</v>
      </c>
      <c r="C32" s="16">
        <v>0</v>
      </c>
    </row>
    <row r="33" spans="1:3" ht="12.75">
      <c r="A33" t="s">
        <v>112</v>
      </c>
      <c r="B33" s="29">
        <v>-13216</v>
      </c>
      <c r="C33" s="16">
        <v>-46936</v>
      </c>
    </row>
    <row r="34" spans="1:3" ht="12.75">
      <c r="A34" t="s">
        <v>106</v>
      </c>
      <c r="B34" s="29">
        <v>0</v>
      </c>
      <c r="C34" s="16">
        <v>0</v>
      </c>
    </row>
    <row r="35" spans="1:3" ht="12.75">
      <c r="A35" t="s">
        <v>43</v>
      </c>
      <c r="B35" s="29">
        <v>0</v>
      </c>
      <c r="C35" s="16">
        <v>0</v>
      </c>
    </row>
    <row r="36" ht="4.5" customHeight="1">
      <c r="B36" s="29"/>
    </row>
    <row r="37" spans="1:3" ht="12.75">
      <c r="A37" t="s">
        <v>47</v>
      </c>
      <c r="B37" s="49">
        <f>SUM(B31:B35)</f>
        <v>74317</v>
      </c>
      <c r="C37" s="58">
        <f>SUM(C31:C35)</f>
        <v>-8358</v>
      </c>
    </row>
    <row r="38" spans="2:3" ht="12.75">
      <c r="B38" s="31"/>
      <c r="C38" s="56"/>
    </row>
    <row r="39" spans="1:3" ht="12.75">
      <c r="A39" t="s">
        <v>49</v>
      </c>
      <c r="B39" s="29">
        <f>+B20+B28+B37</f>
        <v>24441</v>
      </c>
      <c r="C39" s="16">
        <f>+C20+C28+C37</f>
        <v>-6819</v>
      </c>
    </row>
    <row r="40" spans="1:3" ht="12.75">
      <c r="A40" t="s">
        <v>90</v>
      </c>
      <c r="B40" s="29">
        <v>344</v>
      </c>
      <c r="C40" s="16">
        <v>-2132</v>
      </c>
    </row>
    <row r="41" spans="2:3" ht="12.75">
      <c r="B41" s="29"/>
      <c r="C41" s="16"/>
    </row>
    <row r="42" spans="1:3" ht="12.75">
      <c r="A42" s="1" t="s">
        <v>48</v>
      </c>
      <c r="B42" s="29"/>
      <c r="C42" s="16"/>
    </row>
    <row r="43" spans="1:3" ht="12.75">
      <c r="A43" t="s">
        <v>80</v>
      </c>
      <c r="B43" s="29">
        <v>17369</v>
      </c>
      <c r="C43" s="16">
        <v>54481</v>
      </c>
    </row>
    <row r="44" spans="1:3" ht="12.75">
      <c r="A44" t="s">
        <v>83</v>
      </c>
      <c r="B44" s="49">
        <f>SUM(B39:B43)</f>
        <v>42154</v>
      </c>
      <c r="C44" s="58">
        <f>SUM(C39:C43)</f>
        <v>45530</v>
      </c>
    </row>
    <row r="45" spans="2:3" ht="12.75">
      <c r="B45" s="29" t="s">
        <v>14</v>
      </c>
      <c r="C45" s="16" t="s">
        <v>14</v>
      </c>
    </row>
    <row r="46" spans="2:3" ht="12.75">
      <c r="B46" s="29" t="s">
        <v>14</v>
      </c>
      <c r="C46"/>
    </row>
    <row r="47" spans="2:3" ht="12.75">
      <c r="B47" s="11"/>
      <c r="C47" s="11"/>
    </row>
    <row r="48" spans="1:3" ht="12.75">
      <c r="A48" s="80" t="s">
        <v>75</v>
      </c>
      <c r="B48" s="80"/>
      <c r="C48" s="80"/>
    </row>
    <row r="49" spans="1:3" ht="12.75">
      <c r="A49" s="80" t="s">
        <v>117</v>
      </c>
      <c r="B49" s="80"/>
      <c r="C49" s="80"/>
    </row>
  </sheetData>
  <mergeCells count="3">
    <mergeCell ref="A48:C48"/>
    <mergeCell ref="A49:C49"/>
    <mergeCell ref="B7:C7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Raymond Hoo</cp:lastModifiedBy>
  <cp:lastPrinted>2006-08-04T04:39:24Z</cp:lastPrinted>
  <dcterms:created xsi:type="dcterms:W3CDTF">2002-08-26T09:40:51Z</dcterms:created>
  <dcterms:modified xsi:type="dcterms:W3CDTF">2006-08-15T12:17:02Z</dcterms:modified>
  <cp:category/>
  <cp:version/>
  <cp:contentType/>
  <cp:contentStatus/>
</cp:coreProperties>
</file>