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pl" sheetId="1" r:id="rId1"/>
    <sheet name="bs" sheetId="2" r:id="rId2"/>
    <sheet name="eq" sheetId="3" r:id="rId3"/>
    <sheet name="cf" sheetId="4" r:id="rId4"/>
  </sheets>
  <definedNames>
    <definedName name="_xlnm.Print_Area" localSheetId="1">'bs'!$A$1:$D$57</definedName>
    <definedName name="_xlnm.Print_Area" localSheetId="3">'cf'!$A$1:$C$50</definedName>
    <definedName name="_xlnm.Print_Area" localSheetId="2">'eq'!$A$1:$F$47</definedName>
    <definedName name="_xlnm.Print_Area" localSheetId="0">'pl'!$A$1:$E$43</definedName>
  </definedNames>
  <calcPr fullCalcOnLoad="1"/>
</workbook>
</file>

<file path=xl/sharedStrings.xml><?xml version="1.0" encoding="utf-8"?>
<sst xmlns="http://schemas.openxmlformats.org/spreadsheetml/2006/main" count="171" uniqueCount="117">
  <si>
    <t>METROD (MALAYSIA) BERHAD</t>
  </si>
  <si>
    <t>Interim report for the second quarter ended 30 June 2005</t>
  </si>
  <si>
    <t xml:space="preserve">Current </t>
  </si>
  <si>
    <t>Comparative</t>
  </si>
  <si>
    <t>Current</t>
  </si>
  <si>
    <t>Quarter</t>
  </si>
  <si>
    <t>Year To Date</t>
  </si>
  <si>
    <t>30/06/2005</t>
  </si>
  <si>
    <t>30/06/2004</t>
  </si>
  <si>
    <t>RM'000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</si>
  <si>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</si>
  <si>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</si>
  <si>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</si>
  <si>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</si>
  <si>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</si>
  <si>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</si>
  <si>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 xml:space="preserve"> </t>
  </si>
  <si>
    <t>Taxation</t>
  </si>
  <si>
    <t>Minority Interest</t>
  </si>
  <si>
    <t>Net Profit for the period</t>
  </si>
  <si>
    <t>Sen</t>
  </si>
  <si>
    <t xml:space="preserve">     - Basic</t>
  </si>
  <si>
    <t xml:space="preserve">     - Diluted</t>
  </si>
  <si>
    <t>N.A</t>
  </si>
  <si>
    <t xml:space="preserve"> Annual Financial Report for the year ended 31 December 2004</t>
  </si>
  <si>
    <t>As at</t>
  </si>
  <si>
    <t xml:space="preserve">Preceding </t>
  </si>
  <si>
    <t>Financial</t>
  </si>
  <si>
    <t>Year end</t>
  </si>
  <si>
    <t>AUDITED</t>
  </si>
  <si>
    <t>Non current assets</t>
  </si>
  <si>
    <t>Current assets</t>
  </si>
  <si>
    <t xml:space="preserve">   Inventories</t>
  </si>
  <si>
    <t xml:space="preserve">   Trade and other receivables</t>
  </si>
  <si>
    <t xml:space="preserve">   Deposits, bank and cash balances</t>
  </si>
  <si>
    <t xml:space="preserve">   Tax Recoverable</t>
  </si>
  <si>
    <t>Less : Current Liabilities</t>
  </si>
  <si>
    <t xml:space="preserve">   Trade and other payables</t>
  </si>
  <si>
    <t xml:space="preserve">   Short term bank borrowings (interest bearing)</t>
  </si>
  <si>
    <t>Net Current Assets</t>
  </si>
  <si>
    <t>Less: Non current liabilities</t>
  </si>
  <si>
    <t>Capital and reserves</t>
  </si>
  <si>
    <t xml:space="preserve">Share capital </t>
  </si>
  <si>
    <t>Share premium</t>
  </si>
  <si>
    <t>Retained earnings</t>
  </si>
  <si>
    <t>ended</t>
  </si>
  <si>
    <t>Operating activities</t>
  </si>
  <si>
    <t>Cash from operations</t>
  </si>
  <si>
    <t>Interest paid</t>
  </si>
  <si>
    <t>Tax refund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</si>
  <si>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</si>
  <si>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</si>
  <si>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</si>
  <si>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</si>
  <si>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Interest received</t>
  </si>
  <si>
    <t>Net cash flow from investing activities</t>
  </si>
  <si>
    <t>Financing Activities</t>
  </si>
  <si>
    <t>Net cash flow from financing activities</t>
  </si>
  <si>
    <t>Changes in cash and cash equivalents</t>
  </si>
  <si>
    <t xml:space="preserve">Cash and cash equivalents </t>
  </si>
  <si>
    <t>the Annual Financial Report for the year ended 31 December 2004</t>
  </si>
  <si>
    <t>Period end</t>
  </si>
  <si>
    <t>31/12/2004</t>
  </si>
  <si>
    <t xml:space="preserve">   Property, plant and equipment</t>
  </si>
  <si>
    <t>Deferred tax assets</t>
  </si>
  <si>
    <t xml:space="preserve">   Current tax liabilities</t>
  </si>
  <si>
    <t>Term Loan</t>
  </si>
  <si>
    <t>Post-employment benefit obligations</t>
  </si>
  <si>
    <t xml:space="preserve">Tax paid </t>
  </si>
  <si>
    <t>Bonus shares issue exoenses</t>
  </si>
  <si>
    <t>The figures are audited.</t>
  </si>
  <si>
    <t>Non-distributable</t>
  </si>
  <si>
    <t>Distributable</t>
  </si>
  <si>
    <t xml:space="preserve">Exchange </t>
  </si>
  <si>
    <t xml:space="preserve">Share </t>
  </si>
  <si>
    <t>Share</t>
  </si>
  <si>
    <t>fluctuation</t>
  </si>
  <si>
    <t>Retained</t>
  </si>
  <si>
    <t>Capital</t>
  </si>
  <si>
    <t>premium</t>
  </si>
  <si>
    <t>reserves</t>
  </si>
  <si>
    <t>earnings</t>
  </si>
  <si>
    <t>Total</t>
  </si>
  <si>
    <t>6 months ended 30/06/2005</t>
  </si>
  <si>
    <t>Balance at  01/01/2005</t>
  </si>
  <si>
    <t xml:space="preserve">Dividends for the year </t>
  </si>
  <si>
    <t xml:space="preserve">  ended 31 December 2004</t>
  </si>
  <si>
    <t>Balance at  30/06/2005</t>
  </si>
  <si>
    <t>6 months ended 30/06/2004</t>
  </si>
  <si>
    <t>Balance at  01/01/2004</t>
  </si>
  <si>
    <t xml:space="preserve">  ended 31 December 2003</t>
  </si>
  <si>
    <t>Balance at  30/06/2004</t>
  </si>
  <si>
    <r>
      <t xml:space="preserve">   Post-employment benefit obligations </t>
    </r>
  </si>
  <si>
    <t>Condensed Consolidated Income Statements</t>
  </si>
  <si>
    <t>N.A.-  Not Applicable</t>
  </si>
  <si>
    <t>Earnings per share (sen)</t>
  </si>
  <si>
    <t>Condensed Consolidated Balance Sheets</t>
  </si>
  <si>
    <t>Goodwill on consolidation</t>
  </si>
  <si>
    <t>Provisions</t>
  </si>
  <si>
    <t>Exchange fluctuation reserve</t>
  </si>
  <si>
    <t>Condensed Consolidated Statement of Changes in Equity</t>
  </si>
  <si>
    <t>arising in the period</t>
  </si>
  <si>
    <t>Currency translation differences</t>
  </si>
  <si>
    <t>Condensed Consolidated Cash Flow Statements</t>
  </si>
  <si>
    <t>Net purchase of investments</t>
  </si>
  <si>
    <t>Proceeds from short term borrowings (net)</t>
  </si>
  <si>
    <t>Repayment of term loan</t>
  </si>
  <si>
    <t>Intangible assets</t>
  </si>
  <si>
    <t xml:space="preserve">Deferred tax liabilities </t>
  </si>
  <si>
    <t>The Condensed Consolidated Balance Sheets should be read in conjunction with the</t>
  </si>
  <si>
    <t>The Condensed Consolidated Income Statements should be read in conjunction with the</t>
  </si>
  <si>
    <t>The Condensed Consolidated Statement of Changes in Equity should be read in conjunction with</t>
  </si>
  <si>
    <t>Profit from ordinary activities before tax</t>
  </si>
  <si>
    <t>Profit from ordinary activities after tax</t>
  </si>
  <si>
    <t>The Condensed Consolidated Cash Flow Statement should be read in conjunction with</t>
  </si>
  <si>
    <t>at start of the year</t>
  </si>
  <si>
    <t>at end of the period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</si>
</sst>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0_);\(0\)"/>
    <numFmt numFmtId="183" formatCode="0_);[Red]\(0\)"/>
    <numFmt numFmtId="184" formatCode="0.0%"/>
    <numFmt numFmtId="185" formatCode="#,##0.0_);[Red]\(#,##0.0\)"/>
    <numFmt numFmtId="186" formatCode="mm/dd/yy"/>
    <numFmt numFmtId="187" formatCode="#,##0.000000_);\(#,##0.000000\)"/>
    <numFmt numFmtId="188" formatCode="#,##0.000"/>
    <numFmt numFmtId="189" formatCode="_(* #,##0.000_);_(* \(#,##0.000\);_(* &quot;-&quot;??_);_(@_)"/>
    <numFmt numFmtId="190" formatCode="_(* #,##0.0000_);_(* \(#,##0.0000\);_(* &quot;-&quot;??_);_(@_)"/>
    <numFmt numFmtId="191" formatCode="0.0000%"/>
    <numFmt numFmtId="192" formatCode="#,##0.0"/>
    <numFmt numFmtId="193" formatCode="#,##0.0;[Red]\-#,##0.0"/>
    <numFmt numFmtId="194" formatCode="dd/mm/yyyy"/>
    <numFmt numFmtId="195" formatCode="0.00000"/>
    <numFmt numFmtId="196" formatCode="0.0000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0.00_);\(0.00\)"/>
    <numFmt numFmtId="204" formatCode="0.000000"/>
    <numFmt numFmtId="205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" fillId="0" borderId="0" xfId="0" applyFont="1" applyAlignment="1" quotePrefix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16" fontId="0" fillId="0" borderId="0" xfId="0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 quotePrefix="1">
      <alignment horizontal="center"/>
    </xf>
    <xf numFmtId="0" fontId="3" fillId="0" borderId="0" xfId="0" applyFont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16" fontId="0" fillId="0" borderId="0" xfId="0" applyNumberFormat="1" applyFont="1" applyFill="1" applyAlignment="1">
      <alignment horizontal="center"/>
    </xf>
    <xf numFmtId="179" fontId="1" fillId="0" borderId="0" xfId="15" applyNumberFormat="1" applyFont="1" applyAlignment="1">
      <alignment horizontal="left"/>
    </xf>
    <xf numFmtId="3" fontId="0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7" xfId="0" applyNumberFormat="1" applyBorder="1" applyAlignment="1">
      <alignment horizontal="center"/>
    </xf>
    <xf numFmtId="3" fontId="0" fillId="0" borderId="4" xfId="0" applyNumberFormat="1" applyBorder="1" applyAlignment="1">
      <alignment horizontal="left" inden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90" zoomScaleNormal="90" zoomScaleSheetLayoutView="75" workbookViewId="0" topLeftCell="A1">
      <selection activeCell="C20" sqref="C20"/>
    </sheetView>
  </sheetViews>
  <sheetFormatPr defaultColWidth="9.140625" defaultRowHeight="12.75"/>
  <cols>
    <col min="1" max="1" width="35.57421875" style="0" customWidth="1"/>
    <col min="2" max="3" width="12.7109375" style="2" customWidth="1"/>
    <col min="4" max="4" width="12.7109375" style="0" customWidth="1"/>
    <col min="5" max="5" width="12.7109375" style="2" customWidth="1"/>
    <col min="6" max="6" width="3.421875" style="0" customWidth="1"/>
    <col min="7" max="7" width="3.28125" style="0" customWidth="1"/>
  </cols>
  <sheetData>
    <row r="1" ht="12.75">
      <c r="A1" s="1" t="s">
        <v>0</v>
      </c>
    </row>
    <row r="2" ht="4.5" customHeight="1"/>
    <row r="3" ht="13.5" customHeight="1">
      <c r="A3" t="s">
        <v>1</v>
      </c>
    </row>
    <row r="4" ht="2.25" customHeight="1"/>
    <row r="5" spans="1:4" ht="15.75">
      <c r="A5" s="4" t="s">
        <v>93</v>
      </c>
      <c r="D5" s="1"/>
    </row>
    <row r="6" ht="12.75">
      <c r="A6" s="1"/>
    </row>
    <row r="7" spans="1:5" ht="12.75">
      <c r="A7" s="1"/>
      <c r="B7" s="6" t="s">
        <v>2</v>
      </c>
      <c r="C7" s="7" t="s">
        <v>3</v>
      </c>
      <c r="D7" s="8" t="s">
        <v>4</v>
      </c>
      <c r="E7" s="7" t="s">
        <v>3</v>
      </c>
    </row>
    <row r="8" spans="2:5" ht="12.75">
      <c r="B8" s="6" t="s">
        <v>5</v>
      </c>
      <c r="C8" s="7" t="s">
        <v>5</v>
      </c>
      <c r="D8" s="8" t="s">
        <v>6</v>
      </c>
      <c r="E8" s="7" t="s">
        <v>6</v>
      </c>
    </row>
    <row r="9" spans="2:7" ht="12.75">
      <c r="B9" s="9" t="s">
        <v>7</v>
      </c>
      <c r="C9" s="10" t="s">
        <v>8</v>
      </c>
      <c r="D9" s="11" t="s">
        <v>7</v>
      </c>
      <c r="E9" s="10" t="s">
        <v>8</v>
      </c>
      <c r="F9" s="12"/>
      <c r="G9" s="13"/>
    </row>
    <row r="10" spans="2:7" ht="12.75">
      <c r="B10" s="14" t="s">
        <v>9</v>
      </c>
      <c r="C10" s="15" t="s">
        <v>9</v>
      </c>
      <c r="D10" s="16" t="s">
        <v>9</v>
      </c>
      <c r="E10" s="15" t="s">
        <v>9</v>
      </c>
      <c r="F10" s="13"/>
      <c r="G10" s="13"/>
    </row>
    <row r="11" spans="2:7" ht="12.75">
      <c r="B11" s="17"/>
      <c r="C11" s="18"/>
      <c r="D11" s="8"/>
      <c r="E11" s="7"/>
      <c r="F11" s="13"/>
      <c r="G11" s="13"/>
    </row>
    <row r="12" spans="1:5" ht="12.75">
      <c r="A12" t="s">
        <v>10</v>
      </c>
      <c r="B12" s="20">
        <v>340633</v>
      </c>
      <c r="C12" s="21">
        <v>234367</v>
      </c>
      <c r="D12" s="22">
        <v>668902</v>
      </c>
      <c r="E12" s="23">
        <v>408601</v>
      </c>
    </row>
    <row r="13" spans="2:5" ht="12.75">
      <c r="B13" s="20"/>
      <c r="C13" s="21"/>
      <c r="D13" s="22"/>
      <c r="E13" s="23"/>
    </row>
    <row r="14" spans="1:5" ht="12.75">
      <c r="A14" t="s">
        <v>11</v>
      </c>
      <c r="B14" s="20">
        <v>-334420</v>
      </c>
      <c r="C14" s="21">
        <v>-229863</v>
      </c>
      <c r="D14" s="22">
        <v>-657158</v>
      </c>
      <c r="E14" s="23">
        <v>-402535</v>
      </c>
    </row>
    <row r="15" spans="2:5" ht="12.75">
      <c r="B15" s="20"/>
      <c r="C15" s="21"/>
      <c r="E15" s="3"/>
    </row>
    <row r="16" spans="1:5" ht="12.75">
      <c r="A16" t="s">
        <v>12</v>
      </c>
      <c r="B16" s="24">
        <v>3615</v>
      </c>
      <c r="C16" s="25">
        <v>1273</v>
      </c>
      <c r="D16" s="26">
        <v>6518</v>
      </c>
      <c r="E16" s="27">
        <v>2369</v>
      </c>
    </row>
    <row r="17" spans="2:5" ht="12.75">
      <c r="B17" s="20"/>
      <c r="C17" s="21"/>
      <c r="D17" s="22"/>
      <c r="E17" s="23"/>
    </row>
    <row r="18" spans="1:5" ht="12.75">
      <c r="A18" t="s">
        <v>13</v>
      </c>
      <c r="B18" s="22">
        <f>SUM(B12:B16)</f>
        <v>9828</v>
      </c>
      <c r="C18" s="23">
        <f>SUM(C12:C16)</f>
        <v>5777</v>
      </c>
      <c r="D18" s="22">
        <f>SUM(D12:D16)</f>
        <v>18262</v>
      </c>
      <c r="E18" s="23">
        <f>SUM(E12:E16)</f>
        <v>8435</v>
      </c>
    </row>
    <row r="19" spans="2:5" ht="12.75">
      <c r="B19" s="20"/>
      <c r="C19" s="21"/>
      <c r="D19" s="22"/>
      <c r="E19" s="23"/>
    </row>
    <row r="20" spans="1:5" ht="12.75">
      <c r="A20" t="s">
        <v>14</v>
      </c>
      <c r="B20" s="20">
        <v>-2544</v>
      </c>
      <c r="C20" s="21">
        <v>-1360</v>
      </c>
      <c r="D20" s="22">
        <v>-4427</v>
      </c>
      <c r="E20" s="23">
        <v>-1591</v>
      </c>
    </row>
    <row r="21" spans="2:5" ht="12.75">
      <c r="B21" s="20"/>
      <c r="C21" s="21"/>
      <c r="D21" s="22"/>
      <c r="E21" s="23"/>
    </row>
    <row r="22" spans="1:5" ht="12.75">
      <c r="A22" t="s">
        <v>15</v>
      </c>
      <c r="B22" s="24">
        <v>0</v>
      </c>
      <c r="C22" s="25">
        <v>0</v>
      </c>
      <c r="D22" s="26">
        <v>0</v>
      </c>
      <c r="E22" s="27">
        <v>0</v>
      </c>
    </row>
    <row r="23" spans="2:5" ht="12.75">
      <c r="B23" s="20"/>
      <c r="C23" s="21"/>
      <c r="D23" s="22"/>
      <c r="E23" s="23"/>
    </row>
    <row r="24" spans="1:5" ht="12.75">
      <c r="A24" t="s">
        <v>112</v>
      </c>
      <c r="B24" s="20">
        <f>SUM(B18:B22)</f>
        <v>7284</v>
      </c>
      <c r="C24" s="21">
        <f>SUM(C18:C22)</f>
        <v>4417</v>
      </c>
      <c r="D24" s="22">
        <f>SUM(D18:D22)</f>
        <v>13835</v>
      </c>
      <c r="E24" s="23">
        <f>SUM(E18:E22)</f>
        <v>6844</v>
      </c>
    </row>
    <row r="25" spans="2:5" ht="12.75">
      <c r="B25" s="30"/>
      <c r="C25" s="31"/>
      <c r="D25" s="32" t="s">
        <v>16</v>
      </c>
      <c r="E25" s="33" t="s">
        <v>16</v>
      </c>
    </row>
    <row r="26" spans="1:5" ht="12.75">
      <c r="A26" t="s">
        <v>17</v>
      </c>
      <c r="B26" s="24">
        <v>-2042</v>
      </c>
      <c r="C26" s="25">
        <v>-55</v>
      </c>
      <c r="D26" s="26">
        <v>-2939</v>
      </c>
      <c r="E26" s="27">
        <v>-206</v>
      </c>
    </row>
    <row r="27" spans="2:5" ht="12.75">
      <c r="B27" s="20"/>
      <c r="C27" s="21"/>
      <c r="D27" s="22"/>
      <c r="E27" s="23"/>
    </row>
    <row r="28" spans="1:5" ht="12.75">
      <c r="A28" t="s">
        <v>113</v>
      </c>
      <c r="B28" s="22">
        <f>SUM(B24:B26)</f>
        <v>5242</v>
      </c>
      <c r="C28" s="21">
        <f>SUM(C24:C26)</f>
        <v>4362</v>
      </c>
      <c r="D28" s="22">
        <f>SUM(D24:D26)</f>
        <v>10896</v>
      </c>
      <c r="E28" s="23">
        <f>SUM(E24:E26)</f>
        <v>6638</v>
      </c>
    </row>
    <row r="29" spans="2:5" ht="12.75">
      <c r="B29" s="20"/>
      <c r="C29" s="21"/>
      <c r="D29" s="22"/>
      <c r="E29" s="23"/>
    </row>
    <row r="30" spans="1:5" ht="12.75">
      <c r="A30" t="s">
        <v>18</v>
      </c>
      <c r="B30" s="24">
        <v>0</v>
      </c>
      <c r="C30" s="25">
        <v>0</v>
      </c>
      <c r="D30" s="26">
        <v>0</v>
      </c>
      <c r="E30" s="27">
        <v>0</v>
      </c>
    </row>
    <row r="31" spans="2:5" ht="12.75">
      <c r="B31" s="20"/>
      <c r="C31" s="21"/>
      <c r="D31" s="22"/>
      <c r="E31" s="23"/>
    </row>
    <row r="32" spans="1:5" ht="13.5" thickBot="1">
      <c r="A32" t="s">
        <v>19</v>
      </c>
      <c r="B32" s="34">
        <f>SUM(B28:B30)</f>
        <v>5242</v>
      </c>
      <c r="C32" s="35">
        <f>SUM(C28:C30)</f>
        <v>4362</v>
      </c>
      <c r="D32" s="36">
        <f>SUM(D28:D30)</f>
        <v>10896</v>
      </c>
      <c r="E32" s="45">
        <f>SUM(E28:E30)</f>
        <v>6638</v>
      </c>
    </row>
    <row r="33" spans="3:5" ht="13.5" thickTop="1">
      <c r="C33" s="21"/>
      <c r="D33" s="20"/>
      <c r="E33" s="22"/>
    </row>
    <row r="34" spans="3:5" ht="12.75">
      <c r="C34" s="21"/>
      <c r="D34" s="20"/>
      <c r="E34" s="22"/>
    </row>
    <row r="35" spans="3:5" ht="12.75">
      <c r="C35" s="21"/>
      <c r="D35" s="20"/>
      <c r="E35" s="22"/>
    </row>
    <row r="36" spans="1:5" ht="12.75">
      <c r="A36" t="s">
        <v>95</v>
      </c>
      <c r="B36" s="20" t="s">
        <v>20</v>
      </c>
      <c r="C36" s="21" t="s">
        <v>20</v>
      </c>
      <c r="D36" s="22" t="s">
        <v>20</v>
      </c>
      <c r="E36" s="22" t="s">
        <v>20</v>
      </c>
    </row>
    <row r="37" spans="1:5" ht="12.75">
      <c r="A37" t="s">
        <v>21</v>
      </c>
      <c r="B37" s="37">
        <f>B32/60000*100</f>
        <v>8.736666666666666</v>
      </c>
      <c r="C37" s="38">
        <f>C32/60000*100</f>
        <v>7.2700000000000005</v>
      </c>
      <c r="D37" s="39">
        <f>D32/60000*100</f>
        <v>18.16</v>
      </c>
      <c r="E37" s="39">
        <f>E32/60000*100</f>
        <v>11.063333333333333</v>
      </c>
    </row>
    <row r="38" spans="1:5" ht="12.75">
      <c r="A38" t="s">
        <v>22</v>
      </c>
      <c r="B38" s="40" t="s">
        <v>23</v>
      </c>
      <c r="C38" s="41" t="s">
        <v>23</v>
      </c>
      <c r="D38" s="42" t="s">
        <v>23</v>
      </c>
      <c r="E38" s="42" t="s">
        <v>23</v>
      </c>
    </row>
    <row r="39" spans="2:5" ht="12.75">
      <c r="B39" s="40"/>
      <c r="C39" s="41"/>
      <c r="D39" s="42"/>
      <c r="E39" s="42"/>
    </row>
    <row r="40" spans="1:5" ht="12.75">
      <c r="A40" t="s">
        <v>94</v>
      </c>
      <c r="B40" s="40"/>
      <c r="C40" s="41"/>
      <c r="D40" s="42"/>
      <c r="E40" s="41"/>
    </row>
    <row r="41" spans="2:5" ht="12.75">
      <c r="B41" s="7"/>
      <c r="C41" s="7"/>
      <c r="D41" s="13"/>
      <c r="E41" s="7"/>
    </row>
    <row r="42" spans="1:5" ht="12.75">
      <c r="A42" s="88" t="s">
        <v>110</v>
      </c>
      <c r="B42" s="88"/>
      <c r="C42" s="88"/>
      <c r="D42" s="88"/>
      <c r="E42" s="88"/>
    </row>
    <row r="43" spans="1:5" ht="12.75">
      <c r="A43" s="88" t="s">
        <v>24</v>
      </c>
      <c r="B43" s="88"/>
      <c r="C43" s="88"/>
      <c r="D43" s="88"/>
      <c r="E43" s="88"/>
    </row>
  </sheetData>
  <mergeCells count="2">
    <mergeCell ref="A42:E42"/>
    <mergeCell ref="A43:E43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4">
      <selection activeCell="D31" sqref="D31"/>
    </sheetView>
  </sheetViews>
  <sheetFormatPr defaultColWidth="9.140625" defaultRowHeight="12.75"/>
  <cols>
    <col min="1" max="1" width="43.00390625" style="0" customWidth="1"/>
    <col min="2" max="2" width="12.7109375" style="1" customWidth="1"/>
    <col min="3" max="3" width="1.8515625" style="47" customWidth="1"/>
    <col min="4" max="4" width="12.7109375" style="0" customWidth="1"/>
  </cols>
  <sheetData>
    <row r="1" ht="12.75">
      <c r="A1" s="1" t="s">
        <v>0</v>
      </c>
    </row>
    <row r="2" ht="4.5" customHeight="1"/>
    <row r="3" spans="1:3" ht="12.75" customHeight="1">
      <c r="A3" t="s">
        <v>1</v>
      </c>
      <c r="B3"/>
      <c r="C3"/>
    </row>
    <row r="4" spans="2:3" ht="2.25" customHeight="1">
      <c r="B4"/>
      <c r="C4"/>
    </row>
    <row r="5" ht="15.75">
      <c r="A5" s="48" t="s">
        <v>96</v>
      </c>
    </row>
    <row r="6" ht="12.75">
      <c r="A6" s="1" t="s">
        <v>16</v>
      </c>
    </row>
    <row r="7" spans="1:4" ht="12.75">
      <c r="A7" s="1"/>
      <c r="B7" s="8"/>
      <c r="C7" s="46"/>
      <c r="D7" s="13"/>
    </row>
    <row r="8" spans="2:4" ht="12.75">
      <c r="B8" s="8" t="s">
        <v>25</v>
      </c>
      <c r="C8" s="46"/>
      <c r="D8" s="19" t="s">
        <v>25</v>
      </c>
    </row>
    <row r="9" spans="2:4" ht="12.75">
      <c r="B9" s="8" t="s">
        <v>4</v>
      </c>
      <c r="C9" s="46"/>
      <c r="D9" s="19" t="s">
        <v>26</v>
      </c>
    </row>
    <row r="10" spans="2:4" ht="12.75">
      <c r="B10" s="8" t="s">
        <v>27</v>
      </c>
      <c r="C10" s="46"/>
      <c r="D10" s="19" t="s">
        <v>27</v>
      </c>
    </row>
    <row r="11" spans="2:4" ht="12.75">
      <c r="B11" s="8" t="s">
        <v>61</v>
      </c>
      <c r="C11" s="46"/>
      <c r="D11" s="19" t="s">
        <v>28</v>
      </c>
    </row>
    <row r="12" spans="2:4" ht="12.75">
      <c r="B12" s="49" t="s">
        <v>7</v>
      </c>
      <c r="C12" s="50"/>
      <c r="D12" s="51" t="s">
        <v>62</v>
      </c>
    </row>
    <row r="13" spans="2:4" ht="12.75" hidden="1">
      <c r="B13" s="89" t="s">
        <v>29</v>
      </c>
      <c r="C13" s="89"/>
      <c r="D13" s="89"/>
    </row>
    <row r="14" spans="2:4" ht="12.75">
      <c r="B14" s="52" t="s">
        <v>9</v>
      </c>
      <c r="C14" s="53"/>
      <c r="D14" s="12" t="s">
        <v>9</v>
      </c>
    </row>
    <row r="15" spans="2:4" ht="12.75">
      <c r="B15" s="54"/>
      <c r="C15" s="55"/>
      <c r="D15" s="56"/>
    </row>
    <row r="16" spans="1:4" ht="12.75">
      <c r="A16" s="1" t="s">
        <v>30</v>
      </c>
      <c r="B16" s="54"/>
      <c r="C16" s="55"/>
      <c r="D16" s="56"/>
    </row>
    <row r="17" spans="1:4" ht="12.75">
      <c r="A17" t="s">
        <v>63</v>
      </c>
      <c r="B17" s="22">
        <v>140924</v>
      </c>
      <c r="C17" s="58"/>
      <c r="D17" s="23">
        <v>161653</v>
      </c>
    </row>
    <row r="18" spans="1:4" ht="12.75">
      <c r="A18" s="57" t="s">
        <v>64</v>
      </c>
      <c r="B18" s="22">
        <v>5469</v>
      </c>
      <c r="C18" s="58"/>
      <c r="D18" s="23">
        <v>5712</v>
      </c>
    </row>
    <row r="19" spans="1:4" ht="12.75">
      <c r="A19" s="57" t="s">
        <v>107</v>
      </c>
      <c r="B19" s="22">
        <v>9045</v>
      </c>
      <c r="C19" s="58"/>
      <c r="D19" s="23">
        <v>11176</v>
      </c>
    </row>
    <row r="20" spans="1:4" ht="12.75">
      <c r="A20" s="57" t="s">
        <v>97</v>
      </c>
      <c r="B20" s="22">
        <v>23810</v>
      </c>
      <c r="C20" s="58"/>
      <c r="D20" s="23">
        <v>27854</v>
      </c>
    </row>
    <row r="21" spans="2:4" ht="12.75">
      <c r="B21" s="22"/>
      <c r="C21" s="58"/>
      <c r="D21" s="23"/>
    </row>
    <row r="22" spans="1:4" ht="12.75">
      <c r="A22" s="1" t="s">
        <v>31</v>
      </c>
      <c r="B22" s="59"/>
      <c r="C22" s="60"/>
      <c r="D22" s="61"/>
    </row>
    <row r="23" spans="1:4" ht="12.75">
      <c r="A23" t="s">
        <v>32</v>
      </c>
      <c r="B23" s="62">
        <v>117263</v>
      </c>
      <c r="C23" s="60"/>
      <c r="D23" s="63">
        <v>130656</v>
      </c>
    </row>
    <row r="24" spans="1:4" ht="12.75">
      <c r="A24" t="s">
        <v>33</v>
      </c>
      <c r="B24" s="62">
        <v>158297</v>
      </c>
      <c r="C24" s="60"/>
      <c r="D24" s="63">
        <v>141162</v>
      </c>
    </row>
    <row r="25" spans="1:4" ht="12.75">
      <c r="A25" t="s">
        <v>34</v>
      </c>
      <c r="B25" s="62">
        <v>86030</v>
      </c>
      <c r="C25" s="60"/>
      <c r="D25" s="63">
        <v>95129</v>
      </c>
    </row>
    <row r="26" spans="1:4" ht="12.75">
      <c r="A26" t="s">
        <v>35</v>
      </c>
      <c r="B26" s="62">
        <v>1467</v>
      </c>
      <c r="C26" s="60"/>
      <c r="D26" s="63">
        <v>1772</v>
      </c>
    </row>
    <row r="27" spans="1:4" ht="12.75">
      <c r="A27" t="s">
        <v>16</v>
      </c>
      <c r="B27" s="64">
        <f>SUM(B22:B26)</f>
        <v>363057</v>
      </c>
      <c r="C27" s="60"/>
      <c r="D27" s="65">
        <f>SUM(D22:D26)</f>
        <v>368719</v>
      </c>
    </row>
    <row r="28" spans="2:4" ht="12.75">
      <c r="B28" s="62"/>
      <c r="C28" s="60"/>
      <c r="D28" s="63"/>
    </row>
    <row r="29" spans="1:4" ht="12.75">
      <c r="A29" s="1" t="s">
        <v>36</v>
      </c>
      <c r="B29" s="62"/>
      <c r="C29" s="60"/>
      <c r="D29" s="63"/>
    </row>
    <row r="30" spans="1:4" ht="12.75">
      <c r="A30" t="s">
        <v>37</v>
      </c>
      <c r="B30" s="62">
        <v>91863</v>
      </c>
      <c r="C30" s="60"/>
      <c r="D30" s="63">
        <v>97471</v>
      </c>
    </row>
    <row r="31" spans="1:4" s="57" customFormat="1" ht="12.75">
      <c r="A31" s="57" t="s">
        <v>98</v>
      </c>
      <c r="B31" s="62">
        <v>6965</v>
      </c>
      <c r="C31" s="87"/>
      <c r="D31" s="63">
        <v>6082</v>
      </c>
    </row>
    <row r="32" spans="1:4" ht="12.75">
      <c r="A32" t="s">
        <v>65</v>
      </c>
      <c r="B32" s="62">
        <v>5304</v>
      </c>
      <c r="C32" s="60"/>
      <c r="D32" s="63">
        <v>2459</v>
      </c>
    </row>
    <row r="33" spans="1:4" ht="12.75">
      <c r="A33" t="s">
        <v>92</v>
      </c>
      <c r="B33" s="62">
        <v>216</v>
      </c>
      <c r="C33" s="60"/>
      <c r="D33" s="63">
        <v>688</v>
      </c>
    </row>
    <row r="34" spans="1:4" ht="12.75">
      <c r="A34" t="s">
        <v>38</v>
      </c>
      <c r="B34" s="62">
        <v>130332</v>
      </c>
      <c r="C34" s="60"/>
      <c r="D34" s="63">
        <v>94838</v>
      </c>
    </row>
    <row r="35" spans="1:4" ht="12.75">
      <c r="A35" t="s">
        <v>16</v>
      </c>
      <c r="B35" s="64">
        <f>SUM(B30:B34)</f>
        <v>234680</v>
      </c>
      <c r="C35" s="60"/>
      <c r="D35" s="65">
        <f>SUM(D30:D34)</f>
        <v>201538</v>
      </c>
    </row>
    <row r="36" spans="2:4" ht="6.75" customHeight="1">
      <c r="B36" s="62"/>
      <c r="C36" s="60"/>
      <c r="D36" s="63"/>
    </row>
    <row r="37" spans="1:4" ht="12.75">
      <c r="A37" s="1" t="s">
        <v>39</v>
      </c>
      <c r="B37" s="66">
        <f>+B27-B35</f>
        <v>128377</v>
      </c>
      <c r="C37" s="60"/>
      <c r="D37" s="67">
        <f>+D27-D35</f>
        <v>167181</v>
      </c>
    </row>
    <row r="38" spans="2:4" ht="12.75">
      <c r="B38" s="32"/>
      <c r="C38" s="58"/>
      <c r="D38" s="33"/>
    </row>
    <row r="39" spans="1:4" ht="12.75">
      <c r="A39" s="1" t="s">
        <v>40</v>
      </c>
      <c r="B39" s="32"/>
      <c r="C39" s="58"/>
      <c r="D39" s="33"/>
    </row>
    <row r="40" spans="1:4" ht="12.75">
      <c r="A40" s="57" t="s">
        <v>66</v>
      </c>
      <c r="B40" s="32">
        <v>118787</v>
      </c>
      <c r="C40" s="58"/>
      <c r="D40" s="33">
        <v>186902</v>
      </c>
    </row>
    <row r="41" spans="1:4" ht="12.75">
      <c r="A41" s="57" t="s">
        <v>67</v>
      </c>
      <c r="B41" s="32">
        <v>22872</v>
      </c>
      <c r="C41" s="58"/>
      <c r="D41" s="33">
        <v>25088</v>
      </c>
    </row>
    <row r="42" spans="1:4" ht="12.75">
      <c r="A42" s="77" t="s">
        <v>108</v>
      </c>
      <c r="B42" s="32">
        <v>656</v>
      </c>
      <c r="C42" s="58"/>
      <c r="D42" s="33">
        <v>794</v>
      </c>
    </row>
    <row r="43" spans="2:4" ht="12.75">
      <c r="B43" s="68">
        <f>SUM(B40:B42)</f>
        <v>142315</v>
      </c>
      <c r="C43" s="32"/>
      <c r="D43" s="68">
        <f>SUM(D40:D42)</f>
        <v>212784</v>
      </c>
    </row>
    <row r="44" spans="2:4" ht="12.75">
      <c r="B44" s="32"/>
      <c r="C44" s="58"/>
      <c r="D44" s="33"/>
    </row>
    <row r="45" spans="2:4" ht="13.5" thickBot="1">
      <c r="B45" s="36">
        <f>+B17+B18+B19+B20+B37-B43</f>
        <v>165310</v>
      </c>
      <c r="C45" s="58"/>
      <c r="D45" s="45">
        <f>+D17+D18+D19+D20+D37-D43</f>
        <v>160792</v>
      </c>
    </row>
    <row r="46" spans="2:4" ht="13.5" thickTop="1">
      <c r="B46" s="32"/>
      <c r="C46" s="58"/>
      <c r="D46" s="33"/>
    </row>
    <row r="47" spans="2:4" ht="12.75">
      <c r="B47" s="32"/>
      <c r="C47" s="58"/>
      <c r="D47" s="33"/>
    </row>
    <row r="48" spans="1:4" ht="12.75">
      <c r="A48" s="1" t="s">
        <v>41</v>
      </c>
      <c r="B48" s="32"/>
      <c r="C48" s="58"/>
      <c r="D48" s="33"/>
    </row>
    <row r="49" spans="1:4" ht="12.75">
      <c r="A49" s="57" t="s">
        <v>42</v>
      </c>
      <c r="B49" s="22">
        <v>60000</v>
      </c>
      <c r="C49" s="58"/>
      <c r="D49" s="23">
        <v>60000</v>
      </c>
    </row>
    <row r="50" spans="1:4" ht="12.75">
      <c r="A50" s="57" t="s">
        <v>43</v>
      </c>
      <c r="B50" s="32">
        <v>17</v>
      </c>
      <c r="C50" s="58"/>
      <c r="D50" s="33">
        <v>17</v>
      </c>
    </row>
    <row r="51" spans="1:4" ht="12.75">
      <c r="A51" s="57" t="s">
        <v>99</v>
      </c>
      <c r="B51" s="32">
        <v>-1294</v>
      </c>
      <c r="C51" s="58"/>
      <c r="D51" s="33">
        <v>5084</v>
      </c>
    </row>
    <row r="52" spans="1:4" ht="12.75">
      <c r="A52" s="57" t="s">
        <v>44</v>
      </c>
      <c r="B52" s="32">
        <v>106587</v>
      </c>
      <c r="C52" s="58"/>
      <c r="D52" s="33">
        <v>95691</v>
      </c>
    </row>
    <row r="53" spans="2:4" ht="13.5" thickBot="1">
      <c r="B53" s="69">
        <f>SUM(B49:B52)</f>
        <v>165310</v>
      </c>
      <c r="C53" s="58"/>
      <c r="D53" s="70">
        <f>SUM(D49:D52)</f>
        <v>160792</v>
      </c>
    </row>
    <row r="54" spans="2:4" ht="13.5" thickTop="1">
      <c r="B54" s="22"/>
      <c r="C54" s="58"/>
      <c r="D54" s="23"/>
    </row>
    <row r="55" ht="12.75">
      <c r="B55" s="78" t="s">
        <v>16</v>
      </c>
    </row>
    <row r="56" spans="1:4" ht="12.75">
      <c r="A56" s="88" t="s">
        <v>109</v>
      </c>
      <c r="B56" s="88"/>
      <c r="C56" s="88"/>
      <c r="D56" s="88"/>
    </row>
    <row r="57" spans="1:4" ht="12.75">
      <c r="A57" s="88" t="s">
        <v>24</v>
      </c>
      <c r="B57" s="88"/>
      <c r="C57" s="88"/>
      <c r="D57" s="88"/>
    </row>
  </sheetData>
  <mergeCells count="3">
    <mergeCell ref="A56:D56"/>
    <mergeCell ref="A57:D57"/>
    <mergeCell ref="B13:D13"/>
  </mergeCells>
  <printOptions/>
  <pageMargins left="1" right="0.75" top="0.7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ht="12.75">
      <c r="A1" s="1" t="s">
        <v>0</v>
      </c>
    </row>
    <row r="2" ht="2.25" customHeight="1"/>
    <row r="3" ht="13.5" customHeight="1">
      <c r="A3" t="s">
        <v>1</v>
      </c>
    </row>
    <row r="4" ht="2.25" customHeight="1"/>
    <row r="5" spans="1:4" ht="15.75">
      <c r="A5" s="48" t="s">
        <v>100</v>
      </c>
      <c r="B5" s="47"/>
      <c r="C5" s="47"/>
      <c r="D5" s="47"/>
    </row>
    <row r="6" spans="1:4" ht="12.75" hidden="1">
      <c r="A6" s="5" t="s">
        <v>70</v>
      </c>
      <c r="B6" s="47"/>
      <c r="C6" s="47"/>
      <c r="D6" s="47"/>
    </row>
    <row r="7" spans="1:4" ht="12.75">
      <c r="A7" s="82"/>
      <c r="B7" s="47"/>
      <c r="C7" s="47"/>
      <c r="D7" s="47"/>
    </row>
    <row r="9" spans="2:6" ht="12.75">
      <c r="B9" s="8"/>
      <c r="C9" s="90" t="s">
        <v>71</v>
      </c>
      <c r="D9" s="90"/>
      <c r="E9" s="83" t="s">
        <v>72</v>
      </c>
      <c r="F9" s="8"/>
    </row>
    <row r="10" spans="2:6" ht="12.75">
      <c r="B10" s="8"/>
      <c r="C10" s="83"/>
      <c r="D10" s="8" t="s">
        <v>73</v>
      </c>
      <c r="E10" s="8"/>
      <c r="F10" s="8"/>
    </row>
    <row r="11" spans="2:6" ht="12.75">
      <c r="B11" s="42" t="s">
        <v>74</v>
      </c>
      <c r="C11" s="8" t="s">
        <v>75</v>
      </c>
      <c r="D11" s="8" t="s">
        <v>76</v>
      </c>
      <c r="E11" s="42" t="s">
        <v>77</v>
      </c>
      <c r="F11" s="8"/>
    </row>
    <row r="12" spans="2:6" ht="12.75">
      <c r="B12" s="42" t="s">
        <v>78</v>
      </c>
      <c r="C12" s="42" t="s">
        <v>79</v>
      </c>
      <c r="D12" s="42" t="s">
        <v>80</v>
      </c>
      <c r="E12" s="42" t="s">
        <v>81</v>
      </c>
      <c r="F12" s="42" t="s">
        <v>82</v>
      </c>
    </row>
    <row r="13" spans="2:6" ht="12.75">
      <c r="B13" s="42" t="s">
        <v>9</v>
      </c>
      <c r="C13" s="42" t="s">
        <v>9</v>
      </c>
      <c r="D13" s="42" t="s">
        <v>9</v>
      </c>
      <c r="E13" s="42" t="s">
        <v>9</v>
      </c>
      <c r="F13" s="42" t="s">
        <v>9</v>
      </c>
    </row>
    <row r="14" spans="2:6" ht="12.75">
      <c r="B14" s="8"/>
      <c r="C14" s="8"/>
      <c r="D14" s="8"/>
      <c r="E14" s="8"/>
      <c r="F14" s="8"/>
    </row>
    <row r="15" spans="1:6" ht="12.75">
      <c r="A15" s="1"/>
      <c r="B15" s="22"/>
      <c r="C15" s="22"/>
      <c r="D15" s="22"/>
      <c r="E15" s="22"/>
      <c r="F15" s="22"/>
    </row>
    <row r="16" spans="1:6" ht="12.75">
      <c r="A16" s="84" t="s">
        <v>83</v>
      </c>
      <c r="B16" s="22"/>
      <c r="C16" s="22"/>
      <c r="D16" s="22"/>
      <c r="E16" s="22"/>
      <c r="F16" s="22"/>
    </row>
    <row r="17" spans="1:6" ht="12.75">
      <c r="A17" t="s">
        <v>84</v>
      </c>
      <c r="B17" s="22">
        <v>60000</v>
      </c>
      <c r="C17" s="22">
        <v>17</v>
      </c>
      <c r="D17" s="22">
        <v>5084</v>
      </c>
      <c r="E17" s="22">
        <v>95691</v>
      </c>
      <c r="F17" s="22">
        <v>160792</v>
      </c>
    </row>
    <row r="18" spans="2:6" ht="12.75">
      <c r="B18" s="22"/>
      <c r="C18" s="22"/>
      <c r="D18" s="22"/>
      <c r="E18" s="22"/>
      <c r="F18" s="22"/>
    </row>
    <row r="19" spans="1:6" ht="12.75">
      <c r="A19" t="s">
        <v>102</v>
      </c>
      <c r="B19" s="22"/>
      <c r="C19" s="22"/>
      <c r="D19" s="22"/>
      <c r="E19" s="20"/>
      <c r="F19" s="22"/>
    </row>
    <row r="20" spans="1:6" ht="12.75">
      <c r="A20" t="s">
        <v>101</v>
      </c>
      <c r="B20" s="22">
        <v>0</v>
      </c>
      <c r="C20" s="22">
        <v>0</v>
      </c>
      <c r="D20" s="22">
        <v>-6378</v>
      </c>
      <c r="E20" s="20">
        <v>0</v>
      </c>
      <c r="F20" s="22">
        <v>-6378</v>
      </c>
    </row>
    <row r="21" spans="2:6" ht="12.75">
      <c r="B21" s="22"/>
      <c r="C21" s="22"/>
      <c r="D21" s="22"/>
      <c r="E21" s="22"/>
      <c r="F21" s="22"/>
    </row>
    <row r="22" spans="1:6" ht="12.75">
      <c r="A22" t="s">
        <v>19</v>
      </c>
      <c r="B22" s="22">
        <v>0</v>
      </c>
      <c r="C22" s="22">
        <v>0</v>
      </c>
      <c r="D22" s="22">
        <v>0</v>
      </c>
      <c r="E22" s="20">
        <v>10896</v>
      </c>
      <c r="F22" s="22">
        <v>10896</v>
      </c>
    </row>
    <row r="23" spans="2:6" ht="12.75">
      <c r="B23" s="22"/>
      <c r="C23" s="22"/>
      <c r="D23" s="22"/>
      <c r="E23" s="22"/>
      <c r="F23" s="22"/>
    </row>
    <row r="24" spans="1:6" ht="12.75">
      <c r="A24" t="s">
        <v>85</v>
      </c>
      <c r="B24" s="22"/>
      <c r="C24" s="22"/>
      <c r="D24" s="22"/>
      <c r="E24" s="22"/>
      <c r="F24" s="22"/>
    </row>
    <row r="25" spans="1:6" ht="12.75">
      <c r="A25" t="s">
        <v>86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</row>
    <row r="26" spans="2:6" ht="12.75">
      <c r="B26" s="22"/>
      <c r="C26" s="22"/>
      <c r="D26" s="22"/>
      <c r="E26" s="22"/>
      <c r="F26" s="22"/>
    </row>
    <row r="27" spans="1:10" ht="12.75">
      <c r="A27" t="s">
        <v>87</v>
      </c>
      <c r="B27" s="68">
        <f>SUM(B17:B26)</f>
        <v>60000</v>
      </c>
      <c r="C27" s="68">
        <f>SUM(C17:C26)</f>
        <v>17</v>
      </c>
      <c r="D27" s="68">
        <f>SUM(D17:D26)</f>
        <v>-1294</v>
      </c>
      <c r="E27" s="68">
        <f>SUM(E17:E26)</f>
        <v>106587</v>
      </c>
      <c r="F27" s="68">
        <f>SUM(F17:F26)</f>
        <v>165310</v>
      </c>
      <c r="H27" s="28"/>
      <c r="I27" s="28"/>
      <c r="J27" s="28" t="s">
        <v>16</v>
      </c>
    </row>
    <row r="28" spans="2:8" ht="12.75">
      <c r="B28" s="22"/>
      <c r="C28" s="22"/>
      <c r="D28" s="22"/>
      <c r="E28" s="22"/>
      <c r="F28" s="22"/>
      <c r="H28" s="28"/>
    </row>
    <row r="29" spans="2:6" ht="12.75">
      <c r="B29" s="29"/>
      <c r="C29" s="29"/>
      <c r="D29" s="29"/>
      <c r="E29" s="29"/>
      <c r="F29" s="29"/>
    </row>
    <row r="30" spans="1:6" ht="12.75">
      <c r="A30" s="85" t="s">
        <v>88</v>
      </c>
      <c r="B30" s="29"/>
      <c r="C30" s="29"/>
      <c r="D30" s="29"/>
      <c r="E30" s="29"/>
      <c r="F30" s="29"/>
    </row>
    <row r="31" spans="2:6" ht="12.75">
      <c r="B31" s="29"/>
      <c r="C31" s="29"/>
      <c r="D31" s="29"/>
      <c r="E31" s="29"/>
      <c r="F31" s="29"/>
    </row>
    <row r="32" spans="1:6" ht="12.75">
      <c r="A32" t="s">
        <v>89</v>
      </c>
      <c r="B32" s="29">
        <v>60000</v>
      </c>
      <c r="C32" s="29">
        <v>17</v>
      </c>
      <c r="D32" s="29">
        <v>217</v>
      </c>
      <c r="E32" s="21">
        <v>83270</v>
      </c>
      <c r="F32" s="29">
        <v>143504</v>
      </c>
    </row>
    <row r="33" spans="2:6" ht="12.75">
      <c r="B33" s="29"/>
      <c r="C33" s="29"/>
      <c r="D33" s="29"/>
      <c r="E33" s="29"/>
      <c r="F33" s="29"/>
    </row>
    <row r="34" spans="1:6" ht="12.75">
      <c r="A34" t="s">
        <v>102</v>
      </c>
      <c r="B34" s="22"/>
      <c r="C34" s="22"/>
      <c r="D34" s="22"/>
      <c r="E34" s="20"/>
      <c r="F34" s="22"/>
    </row>
    <row r="35" spans="1:7" ht="12.75">
      <c r="A35" t="s">
        <v>101</v>
      </c>
      <c r="B35" s="23">
        <v>0</v>
      </c>
      <c r="C35" s="23">
        <v>0</v>
      </c>
      <c r="D35" s="23">
        <v>99</v>
      </c>
      <c r="E35" s="44">
        <v>0</v>
      </c>
      <c r="F35" s="29">
        <v>99</v>
      </c>
      <c r="G35" s="3"/>
    </row>
    <row r="36" spans="2:6" ht="12.75">
      <c r="B36" s="29"/>
      <c r="C36" s="29"/>
      <c r="D36" s="29"/>
      <c r="E36" s="29"/>
      <c r="F36" s="29"/>
    </row>
    <row r="37" spans="1:6" ht="12.75">
      <c r="A37" t="s">
        <v>19</v>
      </c>
      <c r="B37" s="58">
        <v>0</v>
      </c>
      <c r="C37" s="58">
        <v>0</v>
      </c>
      <c r="D37" s="58">
        <v>0</v>
      </c>
      <c r="E37" s="58">
        <v>6638</v>
      </c>
      <c r="F37" s="29">
        <v>6638</v>
      </c>
    </row>
    <row r="38" spans="2:6" ht="12.75">
      <c r="B38" s="58"/>
      <c r="C38" s="58"/>
      <c r="D38" s="58"/>
      <c r="E38" s="58"/>
      <c r="F38" s="58"/>
    </row>
    <row r="39" spans="1:6" ht="12.75">
      <c r="A39" t="s">
        <v>85</v>
      </c>
      <c r="B39" s="29"/>
      <c r="C39" s="29"/>
      <c r="D39" s="29"/>
      <c r="E39" s="29"/>
      <c r="F39" s="29"/>
    </row>
    <row r="40" spans="1:6" ht="12.75">
      <c r="A40" t="s">
        <v>90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</row>
    <row r="41" spans="2:6" ht="12.75">
      <c r="B41" s="29"/>
      <c r="C41" s="29"/>
      <c r="D41" s="29"/>
      <c r="E41" s="29"/>
      <c r="F41" s="29"/>
    </row>
    <row r="42" spans="1:8" ht="12.75">
      <c r="A42" t="s">
        <v>91</v>
      </c>
      <c r="B42" s="86">
        <f>SUM(B31:B41)</f>
        <v>60000</v>
      </c>
      <c r="C42" s="86">
        <f>SUM(C31:C41)</f>
        <v>17</v>
      </c>
      <c r="D42" s="86">
        <f>SUM(D31:D41)</f>
        <v>316</v>
      </c>
      <c r="E42" s="86">
        <f>SUM(E31:E41)</f>
        <v>89908</v>
      </c>
      <c r="F42" s="86">
        <f>SUM(F31:F41)</f>
        <v>150241</v>
      </c>
      <c r="H42" s="28"/>
    </row>
    <row r="43" spans="2:6" ht="12.75">
      <c r="B43" s="29"/>
      <c r="C43" s="29"/>
      <c r="D43" s="29"/>
      <c r="E43" s="29"/>
      <c r="F43" s="29"/>
    </row>
    <row r="44" spans="2:6" ht="12.75">
      <c r="B44" s="28"/>
      <c r="C44" s="28"/>
      <c r="D44" s="28"/>
      <c r="E44" s="28"/>
      <c r="F44" s="28"/>
    </row>
    <row r="45" spans="2:6" ht="12.75">
      <c r="B45" s="28"/>
      <c r="C45" s="28"/>
      <c r="D45" s="28"/>
      <c r="E45" s="28"/>
      <c r="F45" s="28"/>
    </row>
    <row r="46" spans="1:6" ht="12.75">
      <c r="A46" s="88" t="s">
        <v>111</v>
      </c>
      <c r="B46" s="88"/>
      <c r="C46" s="88"/>
      <c r="D46" s="88"/>
      <c r="E46" s="88"/>
      <c r="F46" s="88"/>
    </row>
    <row r="47" spans="1:6" ht="12.75">
      <c r="A47" s="88" t="s">
        <v>60</v>
      </c>
      <c r="B47" s="88"/>
      <c r="C47" s="88"/>
      <c r="D47" s="88"/>
      <c r="E47" s="88"/>
      <c r="F47" s="88"/>
    </row>
  </sheetData>
  <mergeCells count="3">
    <mergeCell ref="C9:D9"/>
    <mergeCell ref="A46:F46"/>
    <mergeCell ref="A47:F47"/>
  </mergeCells>
  <printOptions/>
  <pageMargins left="1" right="0.75" top="1" bottom="1" header="0.5" footer="0.5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5.140625" style="0" customWidth="1"/>
    <col min="2" max="2" width="12.8515625" style="8" customWidth="1"/>
    <col min="3" max="3" width="12.8515625" style="6" customWidth="1"/>
  </cols>
  <sheetData>
    <row r="1" ht="12.75">
      <c r="A1" s="1" t="s">
        <v>0</v>
      </c>
    </row>
    <row r="2" ht="4.5" customHeight="1"/>
    <row r="3" ht="13.5" customHeight="1">
      <c r="A3" t="s">
        <v>1</v>
      </c>
    </row>
    <row r="4" ht="2.25" customHeight="1"/>
    <row r="5" ht="15.75">
      <c r="A5" s="4" t="s">
        <v>103</v>
      </c>
    </row>
    <row r="6" spans="2:3" ht="12.75">
      <c r="B6" s="42"/>
      <c r="C6" s="40"/>
    </row>
    <row r="7" spans="2:3" ht="12.75" hidden="1">
      <c r="B7" s="89" t="s">
        <v>29</v>
      </c>
      <c r="C7" s="89"/>
    </row>
    <row r="8" ht="12.75">
      <c r="B8" s="8" t="s">
        <v>4</v>
      </c>
    </row>
    <row r="9" spans="2:3" ht="12.75">
      <c r="B9" s="8" t="s">
        <v>6</v>
      </c>
      <c r="C9" s="71" t="s">
        <v>6</v>
      </c>
    </row>
    <row r="10" spans="2:3" ht="12.75">
      <c r="B10" s="8" t="s">
        <v>45</v>
      </c>
      <c r="C10" s="71" t="s">
        <v>45</v>
      </c>
    </row>
    <row r="11" spans="2:3" ht="12.75">
      <c r="B11" s="16" t="s">
        <v>7</v>
      </c>
      <c r="C11" s="72" t="s">
        <v>8</v>
      </c>
    </row>
    <row r="12" spans="2:3" ht="12.75">
      <c r="B12" s="52" t="s">
        <v>9</v>
      </c>
      <c r="C12" s="79" t="s">
        <v>9</v>
      </c>
    </row>
    <row r="13" spans="2:3" ht="12.75">
      <c r="B13" s="52"/>
      <c r="C13" s="43"/>
    </row>
    <row r="14" spans="1:3" ht="12.75">
      <c r="A14" s="73" t="s">
        <v>46</v>
      </c>
      <c r="C14" s="43"/>
    </row>
    <row r="15" spans="1:3" ht="12.75">
      <c r="A15" s="57" t="s">
        <v>47</v>
      </c>
      <c r="B15" s="22">
        <v>9821</v>
      </c>
      <c r="C15" s="44">
        <v>10322</v>
      </c>
    </row>
    <row r="16" spans="1:3" ht="12.75">
      <c r="A16" s="57" t="s">
        <v>48</v>
      </c>
      <c r="B16" s="32">
        <v>-3911</v>
      </c>
      <c r="C16" s="76">
        <v>-1075</v>
      </c>
    </row>
    <row r="17" spans="1:3" ht="12.75">
      <c r="A17" s="57" t="s">
        <v>49</v>
      </c>
      <c r="B17" s="32">
        <v>485</v>
      </c>
      <c r="C17" s="76">
        <v>126</v>
      </c>
    </row>
    <row r="18" spans="1:3" ht="12.75">
      <c r="A18" s="57" t="s">
        <v>68</v>
      </c>
      <c r="B18" s="32">
        <v>-3007</v>
      </c>
      <c r="C18" s="76">
        <v>-341</v>
      </c>
    </row>
    <row r="19" spans="2:3" ht="4.5" customHeight="1">
      <c r="B19" s="26"/>
      <c r="C19" s="74"/>
    </row>
    <row r="20" spans="1:3" ht="12.75">
      <c r="A20" t="s">
        <v>50</v>
      </c>
      <c r="B20" s="68">
        <f>SUM(B15:B18)</f>
        <v>3388</v>
      </c>
      <c r="C20" s="75">
        <f>SUM(C15:C18)</f>
        <v>9032</v>
      </c>
    </row>
    <row r="21" spans="2:3" ht="12.75">
      <c r="B21" s="32"/>
      <c r="C21" s="76"/>
    </row>
    <row r="22" spans="1:3" ht="12.75">
      <c r="A22" s="73" t="s">
        <v>51</v>
      </c>
      <c r="B22" s="22"/>
      <c r="C22" s="44"/>
    </row>
    <row r="23" spans="1:3" ht="12.75">
      <c r="A23" s="57" t="s">
        <v>52</v>
      </c>
      <c r="B23" s="22">
        <v>-3386</v>
      </c>
      <c r="C23" s="44">
        <v>-1918</v>
      </c>
    </row>
    <row r="24" spans="1:3" ht="12.75">
      <c r="A24" s="57" t="s">
        <v>53</v>
      </c>
      <c r="B24" s="8">
        <v>0</v>
      </c>
      <c r="C24" s="44">
        <v>59</v>
      </c>
    </row>
    <row r="25" spans="1:3" ht="12.75">
      <c r="A25" s="57" t="s">
        <v>104</v>
      </c>
      <c r="B25" s="22">
        <v>0</v>
      </c>
      <c r="C25" s="44">
        <v>-157655</v>
      </c>
    </row>
    <row r="26" spans="1:3" ht="12.75">
      <c r="A26" s="57" t="s">
        <v>54</v>
      </c>
      <c r="B26" s="32">
        <v>1537</v>
      </c>
      <c r="C26" s="76">
        <v>2107</v>
      </c>
    </row>
    <row r="27" spans="2:3" ht="4.5" customHeight="1">
      <c r="B27" s="32"/>
      <c r="C27" s="76"/>
    </row>
    <row r="28" spans="1:3" ht="12.75">
      <c r="A28" t="s">
        <v>55</v>
      </c>
      <c r="B28" s="68">
        <f>SUM(B23:B26)</f>
        <v>-1849</v>
      </c>
      <c r="C28" s="75">
        <f>SUM(C23:C26)</f>
        <v>-157407</v>
      </c>
    </row>
    <row r="29" spans="2:3" ht="12.75">
      <c r="B29" s="32"/>
      <c r="C29" s="76"/>
    </row>
    <row r="30" spans="1:3" ht="12.75">
      <c r="A30" s="73" t="s">
        <v>56</v>
      </c>
      <c r="B30" s="22"/>
      <c r="C30" s="44"/>
    </row>
    <row r="31" spans="1:3" ht="12.75">
      <c r="A31" s="57" t="s">
        <v>105</v>
      </c>
      <c r="B31" s="22">
        <v>38578</v>
      </c>
      <c r="C31" s="44">
        <v>20346</v>
      </c>
    </row>
    <row r="32" spans="1:3" ht="12.75">
      <c r="A32" s="57" t="s">
        <v>106</v>
      </c>
      <c r="B32" s="22">
        <v>-46936</v>
      </c>
      <c r="C32" s="44">
        <v>164713</v>
      </c>
    </row>
    <row r="33" spans="1:3" ht="12.75" hidden="1">
      <c r="A33" t="s">
        <v>69</v>
      </c>
      <c r="B33" s="22">
        <v>0</v>
      </c>
      <c r="C33" s="44">
        <v>0</v>
      </c>
    </row>
    <row r="34" spans="2:3" ht="12.75">
      <c r="B34" s="22"/>
      <c r="C34" s="44"/>
    </row>
    <row r="35" spans="2:3" ht="4.5" customHeight="1">
      <c r="B35" s="22"/>
      <c r="C35" s="44"/>
    </row>
    <row r="36" spans="1:3" ht="12.75">
      <c r="A36" t="s">
        <v>57</v>
      </c>
      <c r="B36" s="68">
        <f>SUM(B31:B34)</f>
        <v>-8358</v>
      </c>
      <c r="C36" s="75">
        <f>SUM(C31:C35)</f>
        <v>185059</v>
      </c>
    </row>
    <row r="37" spans="2:3" ht="12.75">
      <c r="B37" s="32"/>
      <c r="C37" s="76"/>
    </row>
    <row r="38" spans="1:3" ht="12.75">
      <c r="A38" t="s">
        <v>58</v>
      </c>
      <c r="B38" s="22">
        <f>+B20+B28+B36</f>
        <v>-6819</v>
      </c>
      <c r="C38" s="23">
        <f>+C20+C28+C36</f>
        <v>36684</v>
      </c>
    </row>
    <row r="39" spans="1:3" ht="12.75">
      <c r="A39" t="s">
        <v>102</v>
      </c>
      <c r="B39" s="22">
        <v>-2132</v>
      </c>
      <c r="C39" s="23">
        <v>4</v>
      </c>
    </row>
    <row r="40" spans="2:3" ht="12.75">
      <c r="B40" s="22"/>
      <c r="C40" s="44"/>
    </row>
    <row r="41" spans="1:3" ht="12.75">
      <c r="A41" s="73" t="s">
        <v>59</v>
      </c>
      <c r="B41" s="22"/>
      <c r="C41" s="44"/>
    </row>
    <row r="42" spans="1:3" ht="12.75">
      <c r="A42" s="57" t="s">
        <v>115</v>
      </c>
      <c r="B42" s="22">
        <v>54481</v>
      </c>
      <c r="C42" s="44">
        <v>98975</v>
      </c>
    </row>
    <row r="43" spans="1:3" ht="12.75">
      <c r="A43" s="57" t="s">
        <v>116</v>
      </c>
      <c r="B43" s="68">
        <f>SUM(B38:B42)</f>
        <v>45530</v>
      </c>
      <c r="C43" s="75">
        <f>SUM(C38:C42)</f>
        <v>135663</v>
      </c>
    </row>
    <row r="44" spans="2:3" ht="12.75">
      <c r="B44" s="22"/>
      <c r="C44" s="44"/>
    </row>
    <row r="45" spans="2:3" ht="12.75">
      <c r="B45" s="80"/>
      <c r="C45" s="44"/>
    </row>
    <row r="46" spans="2:3" ht="12.75">
      <c r="B46" s="28"/>
      <c r="C46" s="81"/>
    </row>
    <row r="47" spans="1:3" ht="12.75">
      <c r="A47" s="88" t="s">
        <v>114</v>
      </c>
      <c r="B47" s="88"/>
      <c r="C47" s="88"/>
    </row>
    <row r="48" spans="1:3" ht="12.75">
      <c r="A48" s="88" t="s">
        <v>60</v>
      </c>
      <c r="B48" s="88"/>
      <c r="C48" s="88"/>
    </row>
    <row r="49" spans="1:3" ht="12.75">
      <c r="A49" s="88"/>
      <c r="B49" s="88"/>
      <c r="C49" s="88"/>
    </row>
    <row r="50" spans="1:3" ht="12.75">
      <c r="A50" s="88"/>
      <c r="B50" s="88"/>
      <c r="C50" s="88"/>
    </row>
    <row r="51" ht="12.75">
      <c r="B51" s="22"/>
    </row>
  </sheetData>
  <mergeCells count="5">
    <mergeCell ref="B7:C7"/>
    <mergeCell ref="A49:C49"/>
    <mergeCell ref="A50:C50"/>
    <mergeCell ref="A47:C47"/>
    <mergeCell ref="A48:C48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Metrod (Malaysia) Berhad</dc:creator>
  <cp:keywords/>
  <dc:description/>
  <cp:lastModifiedBy>zay</cp:lastModifiedBy>
  <cp:lastPrinted>2005-08-19T07:17:30Z</cp:lastPrinted>
  <dcterms:created xsi:type="dcterms:W3CDTF">2005-08-05T05:21:17Z</dcterms:created>
  <dcterms:modified xsi:type="dcterms:W3CDTF">2005-08-19T07:22:59Z</dcterms:modified>
  <cp:category/>
  <cp:version/>
  <cp:contentType/>
  <cp:contentStatus/>
</cp:coreProperties>
</file>