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5520" activeTab="0"/>
  </bookViews>
  <sheets>
    <sheet name="Income" sheetId="1" r:id="rId1"/>
    <sheet name="Balance" sheetId="2" r:id="rId2"/>
    <sheet name="Equity" sheetId="3" r:id="rId3"/>
    <sheet name="Cash" sheetId="4" r:id="rId4"/>
  </sheets>
  <definedNames>
    <definedName name="_xlnm.Print_Area" localSheetId="1">'Balance'!$A$1:$D$58</definedName>
    <definedName name="_xlnm.Print_Area" localSheetId="3">'Cash'!$A$1:$D$49</definedName>
    <definedName name="_xlnm.Print_Area" localSheetId="2">'Equity'!$A$1:$F$58</definedName>
    <definedName name="_xlnm.Print_Area" localSheetId="0">'Income'!$A$1:$E$54</definedName>
  </definedNames>
  <calcPr fullCalcOnLoad="1"/>
</workbook>
</file>

<file path=xl/sharedStrings.xml><?xml version="1.0" encoding="utf-8"?>
<sst xmlns="http://schemas.openxmlformats.org/spreadsheetml/2006/main" count="174" uniqueCount="125">
  <si>
    <t>Revenue</t>
  </si>
  <si>
    <t>Operating Expenses</t>
  </si>
  <si>
    <t>Other Operating Income</t>
  </si>
  <si>
    <t>Profit from Operations</t>
  </si>
  <si>
    <t>Investing Results</t>
  </si>
  <si>
    <t>Taxation</t>
  </si>
  <si>
    <t>Minority Interest</t>
  </si>
  <si>
    <t>Net Profit for the period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</si>
  <si>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</si>
  <si>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</si>
  <si>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</si>
  <si>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</si>
  <si>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</si>
  <si>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</si>
  <si>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</si>
  <si>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>Condensed Consolidated Balance Sheets</t>
  </si>
  <si>
    <t xml:space="preserve">   Trade and other receivables</t>
  </si>
  <si>
    <t xml:space="preserve">   Trade and other payables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</si>
  <si>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</si>
  <si>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</si>
  <si>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</si>
  <si>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</si>
  <si>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</si>
  <si>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</si>
  <si>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METROD (MALAYSIA) BERHAD</t>
  </si>
  <si>
    <t>N.A</t>
  </si>
  <si>
    <t>RM'000</t>
  </si>
  <si>
    <t>Share</t>
  </si>
  <si>
    <t>Condensed Consolidated Income Statements</t>
  </si>
  <si>
    <t>Condensed Consolidated Cash Flow Statements</t>
  </si>
  <si>
    <t xml:space="preserve">     - Basic</t>
  </si>
  <si>
    <t>Retained</t>
  </si>
  <si>
    <t>earnings</t>
  </si>
  <si>
    <t>Non-distributable</t>
  </si>
  <si>
    <t>Distributable</t>
  </si>
  <si>
    <t>premium</t>
  </si>
  <si>
    <t>reserves</t>
  </si>
  <si>
    <t>As at</t>
  </si>
  <si>
    <t xml:space="preserve">Share </t>
  </si>
  <si>
    <t>Operating activities</t>
  </si>
  <si>
    <t>Interest paid</t>
  </si>
  <si>
    <t>Net cash flow from operating activities</t>
  </si>
  <si>
    <t>Net cash flow from investing activities</t>
  </si>
  <si>
    <t>Dividends paid to shareholders</t>
  </si>
  <si>
    <t>Cash from operations</t>
  </si>
  <si>
    <t>Purchase of property, plant and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</si>
  <si>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</si>
  <si>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</si>
  <si>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</si>
  <si>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</si>
  <si>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</si>
  <si>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</si>
  <si>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</si>
  <si>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</si>
  <si>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</si>
  <si>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>The Condensed Consolidated Income Statements should be read in conjunction with the</t>
  </si>
  <si>
    <t>Profit from ordinary activities</t>
  </si>
  <si>
    <t>before tax</t>
  </si>
  <si>
    <t>after tax</t>
  </si>
  <si>
    <t xml:space="preserve">     - Diluted</t>
  </si>
  <si>
    <t xml:space="preserve">Preceding </t>
  </si>
  <si>
    <t>Financial</t>
  </si>
  <si>
    <t>Year end</t>
  </si>
  <si>
    <t>Non current assets</t>
  </si>
  <si>
    <t>Current assets</t>
  </si>
  <si>
    <t xml:space="preserve">   Property, plant and equipment</t>
  </si>
  <si>
    <t xml:space="preserve">   Deposits, bank and cash balances</t>
  </si>
  <si>
    <t xml:space="preserve">   Current tax liabilities</t>
  </si>
  <si>
    <t>Condensed Consolidated Statement of Changes in Equity</t>
  </si>
  <si>
    <t xml:space="preserve">Dividends for the year </t>
  </si>
  <si>
    <t>The Condensed Consolidated Balance Sheets should be read in conjunction with the</t>
  </si>
  <si>
    <t>The Condensed Consolidated Statement of Changes in Equity should be read in conjunction with</t>
  </si>
  <si>
    <t>ended</t>
  </si>
  <si>
    <t>Earnings per share (Sen)</t>
  </si>
  <si>
    <t>N.A - Not Applicable</t>
  </si>
  <si>
    <t>The Condensed Consolidated Cash Flow Statements should be read in conjunction with</t>
  </si>
  <si>
    <t>quarters have been audited.</t>
  </si>
  <si>
    <t>AUDITED</t>
  </si>
  <si>
    <t xml:space="preserve">   Tax recoverable</t>
  </si>
  <si>
    <t>Bonus shares issue expenses</t>
  </si>
  <si>
    <t xml:space="preserve"> - at start of year</t>
  </si>
  <si>
    <t>Audited</t>
  </si>
  <si>
    <t xml:space="preserve">   Deferred tax liabilities</t>
  </si>
  <si>
    <t xml:space="preserve"> - at end of period</t>
  </si>
  <si>
    <t>Note:   There are no comparative figures as the first interim financial report in accordance with MASB 26</t>
  </si>
  <si>
    <r>
      <t xml:space="preserve">           </t>
    </r>
    <r>
      <rPr>
        <i/>
        <sz val="10"/>
        <rFont val="Arial"/>
        <family val="2"/>
      </rPr>
      <t xml:space="preserve">Interim Financial Reporting </t>
    </r>
    <r>
      <rPr>
        <sz val="10"/>
        <rFont val="Arial"/>
        <family val="2"/>
      </rPr>
      <t>was prepared only with effect from the third quarter of year 2002</t>
    </r>
  </si>
  <si>
    <t>Period end</t>
  </si>
  <si>
    <t xml:space="preserve">Exchange </t>
  </si>
  <si>
    <t>fluctuation</t>
  </si>
  <si>
    <t xml:space="preserve"> - as previously reported</t>
  </si>
  <si>
    <t>Currency translation differences</t>
  </si>
  <si>
    <t>Tax refund</t>
  </si>
  <si>
    <t xml:space="preserve">Tax paid </t>
  </si>
  <si>
    <t xml:space="preserve">The figures for the individual quarters have not been audited but figures for the cumulative </t>
  </si>
  <si>
    <t xml:space="preserve">   Post-employment benefit obligations</t>
  </si>
  <si>
    <t>The figures are audited.</t>
  </si>
  <si>
    <t xml:space="preserve"> - change in accounting policies</t>
  </si>
  <si>
    <t>Balance at  01/01/2004</t>
  </si>
  <si>
    <t xml:space="preserve">  ended 31 December 2003</t>
  </si>
  <si>
    <t>Net purchase of investments</t>
  </si>
  <si>
    <t>Exchnge fluctuation reserve</t>
  </si>
  <si>
    <t>Proceeds from disposal of property, plant and equipment</t>
  </si>
  <si>
    <t xml:space="preserve">   Short term bank borrowings (interest bearing)</t>
  </si>
  <si>
    <t xml:space="preserve">   Deferred tax assets</t>
  </si>
  <si>
    <t xml:space="preserve">   Intangible assets</t>
  </si>
  <si>
    <t xml:space="preserve">   Goodwill on consolidation</t>
  </si>
  <si>
    <t xml:space="preserve">  Term loan</t>
  </si>
  <si>
    <t>31/12/2004</t>
  </si>
  <si>
    <t xml:space="preserve">    Provision</t>
  </si>
  <si>
    <t xml:space="preserve">Finance costs </t>
  </si>
  <si>
    <t xml:space="preserve">Proceeds from borrowings </t>
  </si>
  <si>
    <t>Repayments of borrowings</t>
  </si>
  <si>
    <t>Deposits pledged as securities</t>
  </si>
  <si>
    <t>Interim report for the first quarter ended 31  March 2005</t>
  </si>
  <si>
    <t>31/03/2005</t>
  </si>
  <si>
    <t>31/03/2004</t>
  </si>
  <si>
    <t xml:space="preserve"> Annual Financial Report for the year ended 31 December 2004</t>
  </si>
  <si>
    <t>3 months ended 31/03/2005</t>
  </si>
  <si>
    <t xml:space="preserve">  arising in the period</t>
  </si>
  <si>
    <t xml:space="preserve">  ended 31 December 2004</t>
  </si>
  <si>
    <t>Balance at  31/03/2005</t>
  </si>
  <si>
    <t>3 months ended 31/03/2004</t>
  </si>
  <si>
    <t>Balance at  31/03/2004</t>
  </si>
  <si>
    <t>the Annual Financial Report for the year ended 31 December 2004</t>
  </si>
  <si>
    <t>Balance at  01/01/2005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</si>
</sst>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0_);\(0\)"/>
    <numFmt numFmtId="185" formatCode="0.00_);\(0.00\)"/>
    <numFmt numFmtId="186" formatCode="_(* #,##0_);_(* \(#,##0\);_(* &quot;-&quot;??_);_(@_)"/>
    <numFmt numFmtId="187" formatCode="0.0"/>
    <numFmt numFmtId="188" formatCode="0.000000"/>
    <numFmt numFmtId="189" formatCode="0.00000"/>
    <numFmt numFmtId="190" formatCode="0.0000"/>
    <numFmt numFmtId="191" formatCode="mmm\-yyyy"/>
    <numFmt numFmtId="192" formatCode="_(* #,##0.0_);_(* \(#,##0.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" fontId="1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6" fontId="0" fillId="0" borderId="0" xfId="0" applyNumberFormat="1" applyAlignment="1" quotePrefix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0" xfId="0" applyNumberFormat="1" applyAlignment="1" quotePrefix="1">
      <alignment horizontal="center"/>
    </xf>
    <xf numFmtId="16" fontId="0" fillId="0" borderId="0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16" fontId="0" fillId="0" borderId="0" xfId="0" applyNumberFormat="1" applyFont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9" fontId="0" fillId="0" borderId="0" xfId="21" applyAlignment="1">
      <alignment/>
    </xf>
    <xf numFmtId="2" fontId="0" fillId="0" borderId="0" xfId="0" applyNumberFormat="1" applyFont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5" width="12.7109375" style="0" customWidth="1"/>
  </cols>
  <sheetData>
    <row r="1" spans="1:5" ht="12.75">
      <c r="A1" s="1" t="s">
        <v>24</v>
      </c>
      <c r="E1" s="54"/>
    </row>
    <row r="2" ht="4.5" customHeight="1"/>
    <row r="3" spans="1:5" ht="13.5" customHeight="1">
      <c r="A3" t="s">
        <v>113</v>
      </c>
      <c r="E3" s="1"/>
    </row>
    <row r="4" ht="2.25" customHeight="1"/>
    <row r="5" ht="15.75">
      <c r="A5" s="53" t="s">
        <v>28</v>
      </c>
    </row>
    <row r="6" s="12" customFormat="1" ht="12" hidden="1">
      <c r="A6" s="60" t="s">
        <v>93</v>
      </c>
    </row>
    <row r="7" s="12" customFormat="1" ht="12" hidden="1">
      <c r="A7" s="60" t="s">
        <v>76</v>
      </c>
    </row>
    <row r="9" spans="1:5" ht="12.75">
      <c r="A9" s="1"/>
      <c r="B9" s="14" t="s">
        <v>50</v>
      </c>
      <c r="C9" s="2" t="s">
        <v>52</v>
      </c>
      <c r="D9" s="14" t="s">
        <v>53</v>
      </c>
      <c r="E9" s="2" t="s">
        <v>52</v>
      </c>
    </row>
    <row r="10" spans="2:5" ht="12.75">
      <c r="B10" s="14" t="s">
        <v>51</v>
      </c>
      <c r="C10" s="2" t="s">
        <v>51</v>
      </c>
      <c r="D10" s="14" t="s">
        <v>54</v>
      </c>
      <c r="E10" s="2" t="s">
        <v>54</v>
      </c>
    </row>
    <row r="11" spans="2:5" ht="12.75">
      <c r="B11" s="27" t="s">
        <v>114</v>
      </c>
      <c r="C11" s="34" t="s">
        <v>115</v>
      </c>
      <c r="D11" s="27" t="str">
        <f>+B11</f>
        <v>31/03/2005</v>
      </c>
      <c r="E11" s="34" t="str">
        <f>+C11</f>
        <v>31/03/2004</v>
      </c>
    </row>
    <row r="12" spans="2:5" ht="12.75">
      <c r="B12" s="28" t="s">
        <v>26</v>
      </c>
      <c r="C12" s="35" t="s">
        <v>26</v>
      </c>
      <c r="D12" s="28" t="s">
        <v>26</v>
      </c>
      <c r="E12" s="35" t="s">
        <v>26</v>
      </c>
    </row>
    <row r="13" spans="2:5" ht="12.75">
      <c r="B13" s="19"/>
      <c r="C13" s="3"/>
      <c r="D13" s="14"/>
      <c r="E13" s="2"/>
    </row>
    <row r="14" spans="1:5" ht="12.75">
      <c r="A14" t="s">
        <v>0</v>
      </c>
      <c r="B14" s="29">
        <v>328269</v>
      </c>
      <c r="C14" s="36">
        <v>174234</v>
      </c>
      <c r="D14" s="29">
        <v>328269</v>
      </c>
      <c r="E14" s="16">
        <v>174234</v>
      </c>
    </row>
    <row r="15" spans="2:5" ht="12.75">
      <c r="B15" s="29"/>
      <c r="C15" s="36" t="s">
        <v>14</v>
      </c>
      <c r="D15" s="29"/>
      <c r="E15" s="36"/>
    </row>
    <row r="16" spans="1:5" ht="12.75">
      <c r="A16" t="s">
        <v>1</v>
      </c>
      <c r="B16" s="29">
        <v>-322738</v>
      </c>
      <c r="C16" s="36">
        <v>-172672</v>
      </c>
      <c r="D16" s="29">
        <v>-322738</v>
      </c>
      <c r="E16" s="16">
        <v>-172672</v>
      </c>
    </row>
    <row r="17" spans="2:5" ht="12.75">
      <c r="B17" s="29"/>
      <c r="C17" s="36" t="s">
        <v>14</v>
      </c>
      <c r="D17" s="29"/>
      <c r="E17" s="16"/>
    </row>
    <row r="18" spans="1:5" ht="12.75">
      <c r="A18" t="s">
        <v>2</v>
      </c>
      <c r="B18" s="30">
        <v>756</v>
      </c>
      <c r="C18" s="37">
        <v>1096</v>
      </c>
      <c r="D18" s="30">
        <v>756</v>
      </c>
      <c r="E18" s="37">
        <v>1096</v>
      </c>
    </row>
    <row r="19" spans="2:5" ht="12.75">
      <c r="B19" s="29"/>
      <c r="C19" s="36"/>
      <c r="D19" s="29" t="s">
        <v>14</v>
      </c>
      <c r="E19" s="16"/>
    </row>
    <row r="20" spans="1:5" ht="12.75">
      <c r="A20" t="s">
        <v>3</v>
      </c>
      <c r="B20" s="29">
        <f>SUM(B14:B18)</f>
        <v>6287</v>
      </c>
      <c r="C20" s="36">
        <f>SUM(C14:C18)</f>
        <v>2658</v>
      </c>
      <c r="D20" s="29">
        <f>SUM(D14:D18)</f>
        <v>6287</v>
      </c>
      <c r="E20" s="16">
        <f>SUM(E14:E18)</f>
        <v>2658</v>
      </c>
    </row>
    <row r="21" spans="2:5" ht="12.75">
      <c r="B21" s="29"/>
      <c r="C21" s="36"/>
      <c r="D21" s="29"/>
      <c r="E21" s="16"/>
    </row>
    <row r="22" spans="1:5" ht="12.75">
      <c r="A22" t="s">
        <v>109</v>
      </c>
      <c r="B22" s="29">
        <v>264</v>
      </c>
      <c r="C22" s="36">
        <v>-231</v>
      </c>
      <c r="D22" s="29">
        <v>264</v>
      </c>
      <c r="E22" s="36">
        <v>-231</v>
      </c>
    </row>
    <row r="23" spans="2:5" ht="12.75">
      <c r="B23" s="29"/>
      <c r="C23" s="36"/>
      <c r="D23" s="29"/>
      <c r="E23" s="36"/>
    </row>
    <row r="24" spans="1:5" ht="12.75">
      <c r="A24" t="s">
        <v>4</v>
      </c>
      <c r="B24" s="30">
        <v>0</v>
      </c>
      <c r="C24" s="37">
        <v>0</v>
      </c>
      <c r="D24" s="30">
        <v>0</v>
      </c>
      <c r="E24" s="37">
        <v>0</v>
      </c>
    </row>
    <row r="25" spans="2:5" ht="12.75">
      <c r="B25" s="29"/>
      <c r="C25" s="36"/>
      <c r="D25" s="29"/>
      <c r="E25" s="36"/>
    </row>
    <row r="26" spans="1:5" ht="12.75">
      <c r="A26" t="s">
        <v>56</v>
      </c>
      <c r="B26" s="29"/>
      <c r="C26" s="36"/>
      <c r="D26" s="29"/>
      <c r="E26" s="36"/>
    </row>
    <row r="27" spans="1:5" ht="12.75">
      <c r="A27" t="s">
        <v>57</v>
      </c>
      <c r="B27" s="29">
        <f>SUM(B20:B24)</f>
        <v>6551</v>
      </c>
      <c r="C27" s="36">
        <f>SUM(C20:C24)</f>
        <v>2427</v>
      </c>
      <c r="D27" s="29">
        <f>SUM(D20:D24)</f>
        <v>6551</v>
      </c>
      <c r="E27" s="36">
        <f>SUM(E20:E24)</f>
        <v>2427</v>
      </c>
    </row>
    <row r="28" spans="2:5" ht="12.75">
      <c r="B28" s="31"/>
      <c r="C28" s="38"/>
      <c r="D28" s="31"/>
      <c r="E28" s="38"/>
    </row>
    <row r="29" spans="1:5" ht="12.75">
      <c r="A29" t="s">
        <v>5</v>
      </c>
      <c r="B29" s="30">
        <v>-897</v>
      </c>
      <c r="C29" s="37">
        <v>-151</v>
      </c>
      <c r="D29" s="73">
        <v>-897</v>
      </c>
      <c r="E29" s="37">
        <v>-151</v>
      </c>
    </row>
    <row r="30" spans="2:5" ht="12.75">
      <c r="B30" s="29"/>
      <c r="C30" s="36"/>
      <c r="D30" s="29"/>
      <c r="E30" s="36"/>
    </row>
    <row r="31" spans="1:5" ht="12.75">
      <c r="A31" t="s">
        <v>56</v>
      </c>
      <c r="B31" s="29"/>
      <c r="C31" s="36"/>
      <c r="D31" s="29"/>
      <c r="E31" s="36"/>
    </row>
    <row r="32" spans="1:5" ht="12.75">
      <c r="A32" t="s">
        <v>58</v>
      </c>
      <c r="B32" s="29">
        <f>SUM(B27:B29)</f>
        <v>5654</v>
      </c>
      <c r="C32" s="36">
        <f>SUM(C27:C29)</f>
        <v>2276</v>
      </c>
      <c r="D32" s="29">
        <f>SUM(D27:D29)</f>
        <v>5654</v>
      </c>
      <c r="E32" s="36">
        <f>SUM(E27:E29)</f>
        <v>2276</v>
      </c>
    </row>
    <row r="33" spans="2:5" ht="12.75">
      <c r="B33" s="29"/>
      <c r="C33" s="36"/>
      <c r="D33" s="29"/>
      <c r="E33" s="36"/>
    </row>
    <row r="34" spans="1:5" ht="12.75">
      <c r="A34" t="s">
        <v>6</v>
      </c>
      <c r="B34" s="30">
        <v>0</v>
      </c>
      <c r="C34" s="37">
        <v>0</v>
      </c>
      <c r="D34" s="30">
        <v>0</v>
      </c>
      <c r="E34" s="37">
        <v>0</v>
      </c>
    </row>
    <row r="35" spans="2:5" ht="12.75">
      <c r="B35" s="29"/>
      <c r="C35" s="36"/>
      <c r="D35" s="29"/>
      <c r="E35" s="36"/>
    </row>
    <row r="36" spans="1:5" ht="13.5" thickBot="1">
      <c r="A36" t="s">
        <v>7</v>
      </c>
      <c r="B36" s="32">
        <f>SUM(B32:B34)</f>
        <v>5654</v>
      </c>
      <c r="C36" s="39">
        <f>SUM(C32:C34)</f>
        <v>2276</v>
      </c>
      <c r="D36" s="32">
        <f>SUM(D32:D34)</f>
        <v>5654</v>
      </c>
      <c r="E36" s="39">
        <f>SUM(E32:E34)</f>
        <v>2276</v>
      </c>
    </row>
    <row r="37" spans="2:5" ht="13.5" thickTop="1">
      <c r="B37" s="29"/>
      <c r="C37" s="36"/>
      <c r="D37" s="29"/>
      <c r="E37" s="36"/>
    </row>
    <row r="38" spans="2:5" ht="12.75">
      <c r="B38" s="29"/>
      <c r="C38" s="36"/>
      <c r="D38" s="29"/>
      <c r="E38" s="36"/>
    </row>
    <row r="39" spans="1:5" ht="12.75">
      <c r="A39" t="s">
        <v>73</v>
      </c>
      <c r="B39" s="29"/>
      <c r="C39" s="36"/>
      <c r="D39" s="29"/>
      <c r="E39" s="36"/>
    </row>
    <row r="40" spans="1:5" ht="12.75">
      <c r="A40" t="s">
        <v>30</v>
      </c>
      <c r="B40" s="33">
        <v>9.423333333333334</v>
      </c>
      <c r="C40" s="68">
        <v>3.7933333333333334</v>
      </c>
      <c r="D40" s="33">
        <v>9.423333333333334</v>
      </c>
      <c r="E40" s="40">
        <v>3.7933333333333334</v>
      </c>
    </row>
    <row r="41" spans="1:5" ht="12.75">
      <c r="A41" t="s">
        <v>59</v>
      </c>
      <c r="B41" s="21" t="s">
        <v>25</v>
      </c>
      <c r="C41" s="17" t="s">
        <v>25</v>
      </c>
      <c r="D41" s="21" t="s">
        <v>25</v>
      </c>
      <c r="E41" s="17" t="s">
        <v>25</v>
      </c>
    </row>
    <row r="42" spans="2:5" ht="12.75">
      <c r="B42" s="21"/>
      <c r="C42" s="17"/>
      <c r="D42" s="21"/>
      <c r="E42" s="17"/>
    </row>
    <row r="43" spans="1:5" ht="12.75">
      <c r="A43" s="55" t="s">
        <v>74</v>
      </c>
      <c r="B43" s="14"/>
      <c r="C43" s="2"/>
      <c r="D43" s="2"/>
      <c r="E43" s="2"/>
    </row>
    <row r="44" spans="2:5" ht="12.75">
      <c r="B44" s="2"/>
      <c r="C44" s="2"/>
      <c r="D44" s="2"/>
      <c r="E44" s="2"/>
    </row>
    <row r="45" spans="1:5" ht="12.75">
      <c r="A45" s="78" t="s">
        <v>55</v>
      </c>
      <c r="B45" s="78"/>
      <c r="C45" s="78"/>
      <c r="D45" s="78"/>
      <c r="E45" s="78"/>
    </row>
    <row r="46" spans="1:5" ht="12.75">
      <c r="A46" s="78" t="s">
        <v>116</v>
      </c>
      <c r="B46" s="78"/>
      <c r="C46" s="78"/>
      <c r="D46" s="78"/>
      <c r="E46" s="78"/>
    </row>
    <row r="49" spans="2:5" ht="12.75">
      <c r="B49" s="67"/>
      <c r="C49" s="67"/>
      <c r="D49" s="67"/>
      <c r="E49" s="67"/>
    </row>
  </sheetData>
  <mergeCells count="2">
    <mergeCell ref="A45:E45"/>
    <mergeCell ref="A46:E46"/>
  </mergeCells>
  <printOptions horizontalCentered="1"/>
  <pageMargins left="0.75" right="0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2" width="12.7109375" style="1" customWidth="1"/>
    <col min="3" max="3" width="1.8515625" style="10" customWidth="1"/>
    <col min="4" max="4" width="12.7109375" style="0" customWidth="1"/>
  </cols>
  <sheetData>
    <row r="1" ht="12.75">
      <c r="A1" s="1" t="s">
        <v>24</v>
      </c>
    </row>
    <row r="2" ht="4.5" customHeight="1"/>
    <row r="3" spans="1:3" ht="12.75" customHeight="1">
      <c r="A3" t="str">
        <f>+Income!A3</f>
        <v>Interim report for the first quarter ended 31  March 2005</v>
      </c>
      <c r="B3"/>
      <c r="C3"/>
    </row>
    <row r="4" spans="2:3" ht="2.25" customHeight="1">
      <c r="B4"/>
      <c r="C4"/>
    </row>
    <row r="5" ht="15.75">
      <c r="A5" s="52" t="s">
        <v>15</v>
      </c>
    </row>
    <row r="6" ht="12.75">
      <c r="A6" s="1" t="s">
        <v>14</v>
      </c>
    </row>
    <row r="7" spans="1:4" ht="12.75">
      <c r="A7" s="1"/>
      <c r="B7" s="14"/>
      <c r="C7" s="17"/>
      <c r="D7" s="14" t="s">
        <v>81</v>
      </c>
    </row>
    <row r="8" spans="2:4" ht="12.75">
      <c r="B8" s="14" t="s">
        <v>37</v>
      </c>
      <c r="C8" s="17"/>
      <c r="D8" s="15" t="s">
        <v>37</v>
      </c>
    </row>
    <row r="9" spans="2:4" ht="12.75">
      <c r="B9" s="14" t="s">
        <v>53</v>
      </c>
      <c r="C9" s="17"/>
      <c r="D9" s="15" t="s">
        <v>60</v>
      </c>
    </row>
    <row r="10" spans="2:4" ht="12.75">
      <c r="B10" s="14" t="s">
        <v>61</v>
      </c>
      <c r="C10" s="17"/>
      <c r="D10" s="15" t="s">
        <v>61</v>
      </c>
    </row>
    <row r="11" spans="2:4" ht="12.75">
      <c r="B11" s="14" t="s">
        <v>86</v>
      </c>
      <c r="C11" s="17"/>
      <c r="D11" s="15" t="s">
        <v>62</v>
      </c>
    </row>
    <row r="12" spans="2:4" ht="12.75">
      <c r="B12" s="41" t="str">
        <f>+Income!D11</f>
        <v>31/03/2005</v>
      </c>
      <c r="C12" s="42"/>
      <c r="D12" s="43" t="s">
        <v>107</v>
      </c>
    </row>
    <row r="13" spans="2:4" ht="12.75" hidden="1">
      <c r="B13" s="79" t="s">
        <v>77</v>
      </c>
      <c r="C13" s="79"/>
      <c r="D13" s="79"/>
    </row>
    <row r="14" spans="2:4" ht="12.75">
      <c r="B14" s="19" t="s">
        <v>26</v>
      </c>
      <c r="C14" s="44"/>
      <c r="D14" s="3" t="s">
        <v>26</v>
      </c>
    </row>
    <row r="15" spans="2:4" ht="12.75">
      <c r="B15" s="22"/>
      <c r="C15" s="18"/>
      <c r="D15" s="5"/>
    </row>
    <row r="16" spans="1:4" ht="12.75">
      <c r="A16" s="1" t="s">
        <v>63</v>
      </c>
      <c r="B16" s="22"/>
      <c r="C16" s="18"/>
      <c r="D16" s="5"/>
    </row>
    <row r="17" spans="1:4" ht="12.75">
      <c r="A17" t="s">
        <v>65</v>
      </c>
      <c r="B17" s="29">
        <v>152949</v>
      </c>
      <c r="C17" s="38"/>
      <c r="D17" s="16">
        <v>161653</v>
      </c>
    </row>
    <row r="18" spans="1:4" ht="12.75">
      <c r="A18" t="s">
        <v>103</v>
      </c>
      <c r="B18" s="29">
        <v>5581</v>
      </c>
      <c r="C18" s="38"/>
      <c r="D18" s="16">
        <v>5712</v>
      </c>
    </row>
    <row r="19" spans="1:4" ht="12.75">
      <c r="A19" t="s">
        <v>104</v>
      </c>
      <c r="B19" s="29">
        <v>10061</v>
      </c>
      <c r="C19" s="38"/>
      <c r="D19" s="16">
        <v>11176</v>
      </c>
    </row>
    <row r="20" spans="1:4" ht="12.75">
      <c r="A20" t="s">
        <v>105</v>
      </c>
      <c r="B20" s="29">
        <v>25931</v>
      </c>
      <c r="C20" s="38"/>
      <c r="D20" s="16">
        <v>27854</v>
      </c>
    </row>
    <row r="21" spans="1:4" ht="12.75">
      <c r="A21" s="11" t="s">
        <v>14</v>
      </c>
      <c r="B21" s="29"/>
      <c r="C21" s="38"/>
      <c r="D21" s="16"/>
    </row>
    <row r="22" spans="1:4" ht="12.75">
      <c r="A22" s="1" t="s">
        <v>64</v>
      </c>
      <c r="B22" s="45"/>
      <c r="C22" s="46"/>
      <c r="D22" s="61"/>
    </row>
    <row r="23" spans="1:4" ht="12.75">
      <c r="A23" t="s">
        <v>8</v>
      </c>
      <c r="B23" s="47">
        <v>135883</v>
      </c>
      <c r="C23" s="46"/>
      <c r="D23" s="62">
        <v>130656</v>
      </c>
    </row>
    <row r="24" spans="1:4" ht="12.75">
      <c r="A24" t="s">
        <v>16</v>
      </c>
      <c r="B24" s="47">
        <v>156593</v>
      </c>
      <c r="C24" s="46"/>
      <c r="D24" s="62">
        <v>141162</v>
      </c>
    </row>
    <row r="25" spans="1:4" ht="12.75">
      <c r="A25" t="s">
        <v>66</v>
      </c>
      <c r="B25" s="47">
        <v>100065</v>
      </c>
      <c r="C25" s="46"/>
      <c r="D25" s="62">
        <v>95129</v>
      </c>
    </row>
    <row r="26" spans="1:4" ht="12.75">
      <c r="A26" t="s">
        <v>78</v>
      </c>
      <c r="B26" s="47">
        <v>1243</v>
      </c>
      <c r="C26" s="46"/>
      <c r="D26" s="62">
        <v>1772</v>
      </c>
    </row>
    <row r="27" spans="2:4" ht="12.75">
      <c r="B27" s="48">
        <f>SUM(B22:B26)</f>
        <v>393784</v>
      </c>
      <c r="C27" s="46"/>
      <c r="D27" s="63">
        <f>SUM(D22:D26)</f>
        <v>368719</v>
      </c>
    </row>
    <row r="28" spans="2:4" ht="12.75">
      <c r="B28" s="47"/>
      <c r="C28" s="46"/>
      <c r="D28" s="62"/>
    </row>
    <row r="29" spans="1:4" ht="12.75">
      <c r="A29" s="1" t="s">
        <v>18</v>
      </c>
      <c r="B29" s="47"/>
      <c r="C29" s="46"/>
      <c r="D29" s="62"/>
    </row>
    <row r="30" spans="1:4" ht="12.75">
      <c r="A30" t="s">
        <v>17</v>
      </c>
      <c r="B30" s="47">
        <v>63235</v>
      </c>
      <c r="C30" s="46"/>
      <c r="D30" s="62">
        <v>97471</v>
      </c>
    </row>
    <row r="31" spans="1:4" ht="12.75">
      <c r="A31" t="s">
        <v>108</v>
      </c>
      <c r="B31" s="47">
        <v>7094</v>
      </c>
      <c r="C31" s="46"/>
      <c r="D31" s="62">
        <v>6082</v>
      </c>
    </row>
    <row r="32" spans="1:4" ht="12.75">
      <c r="A32" t="s">
        <v>67</v>
      </c>
      <c r="B32" s="69">
        <v>4126</v>
      </c>
      <c r="C32" s="46"/>
      <c r="D32" s="72">
        <v>2459</v>
      </c>
    </row>
    <row r="33" spans="1:4" ht="12.75">
      <c r="A33" t="s">
        <v>94</v>
      </c>
      <c r="B33" s="69">
        <v>221</v>
      </c>
      <c r="C33" s="46"/>
      <c r="D33" s="72">
        <v>688</v>
      </c>
    </row>
    <row r="34" spans="1:4" ht="12.75">
      <c r="A34" t="s">
        <v>102</v>
      </c>
      <c r="B34" s="47">
        <v>160851</v>
      </c>
      <c r="C34" s="46"/>
      <c r="D34" s="62">
        <v>94838</v>
      </c>
    </row>
    <row r="35" spans="2:4" ht="12.75">
      <c r="B35" s="48">
        <f>SUM(B30:B34)</f>
        <v>235527</v>
      </c>
      <c r="C35" s="46"/>
      <c r="D35" s="63">
        <f>SUM(D30:D34)</f>
        <v>201538</v>
      </c>
    </row>
    <row r="36" spans="2:4" ht="6.75" customHeight="1">
      <c r="B36" s="47"/>
      <c r="C36" s="46"/>
      <c r="D36" s="62"/>
    </row>
    <row r="37" spans="1:4" ht="12.75">
      <c r="A37" s="1" t="s">
        <v>9</v>
      </c>
      <c r="B37" s="49">
        <f>+B27-B35</f>
        <v>158257</v>
      </c>
      <c r="C37" s="46"/>
      <c r="D37" s="64">
        <f>+D27-D35</f>
        <v>167181</v>
      </c>
    </row>
    <row r="38" spans="2:4" ht="12.75">
      <c r="B38" s="31"/>
      <c r="C38" s="38"/>
      <c r="D38" s="57"/>
    </row>
    <row r="39" spans="1:4" ht="12.75">
      <c r="A39" s="1" t="s">
        <v>19</v>
      </c>
      <c r="B39" s="31"/>
      <c r="C39" s="38"/>
      <c r="D39" s="57"/>
    </row>
    <row r="40" spans="1:4" ht="12.75">
      <c r="A40" s="13" t="s">
        <v>106</v>
      </c>
      <c r="B40" s="31">
        <v>164655</v>
      </c>
      <c r="C40" s="38"/>
      <c r="D40" s="57">
        <v>186902</v>
      </c>
    </row>
    <row r="41" spans="1:4" ht="12.75">
      <c r="A41" t="s">
        <v>94</v>
      </c>
      <c r="B41" s="31">
        <v>24076</v>
      </c>
      <c r="C41" s="38"/>
      <c r="D41" s="57">
        <v>25088</v>
      </c>
    </row>
    <row r="42" spans="1:4" ht="12.75">
      <c r="A42" s="8" t="s">
        <v>82</v>
      </c>
      <c r="B42" s="31">
        <v>389</v>
      </c>
      <c r="C42" s="38"/>
      <c r="D42" s="57">
        <v>794</v>
      </c>
    </row>
    <row r="43" spans="2:4" ht="12.75">
      <c r="B43" s="50">
        <f>SUM(B40:B42)</f>
        <v>189120</v>
      </c>
      <c r="C43" s="38"/>
      <c r="D43" s="59">
        <f>SUM(D40:D42)</f>
        <v>212784</v>
      </c>
    </row>
    <row r="44" spans="2:4" ht="12.75">
      <c r="B44" s="31"/>
      <c r="C44" s="38"/>
      <c r="D44" s="57"/>
    </row>
    <row r="45" spans="2:4" ht="13.5" thickBot="1">
      <c r="B45" s="32">
        <f>+B17+B18+B19+B20+B37-B43</f>
        <v>163659</v>
      </c>
      <c r="C45" s="38"/>
      <c r="D45" s="65">
        <f>+D17+D18+D19+D20+D37-D43</f>
        <v>160792</v>
      </c>
    </row>
    <row r="46" spans="2:4" ht="13.5" thickTop="1">
      <c r="B46" s="31"/>
      <c r="C46" s="38"/>
      <c r="D46" s="57"/>
    </row>
    <row r="47" spans="2:4" ht="12.75">
      <c r="B47" s="31"/>
      <c r="C47" s="38"/>
      <c r="D47" s="57"/>
    </row>
    <row r="48" spans="1:4" ht="12.75">
      <c r="A48" s="1" t="s">
        <v>20</v>
      </c>
      <c r="B48" s="31"/>
      <c r="C48" s="38"/>
      <c r="D48" s="57"/>
    </row>
    <row r="49" spans="1:4" ht="12.75">
      <c r="A49" t="s">
        <v>22</v>
      </c>
      <c r="B49" s="29">
        <v>60000</v>
      </c>
      <c r="C49" s="38"/>
      <c r="D49" s="16">
        <v>60000</v>
      </c>
    </row>
    <row r="50" spans="1:4" ht="12.75">
      <c r="A50" t="s">
        <v>21</v>
      </c>
      <c r="B50" s="31">
        <v>17</v>
      </c>
      <c r="C50" s="38"/>
      <c r="D50" s="57">
        <v>17</v>
      </c>
    </row>
    <row r="51" spans="1:4" ht="12.75">
      <c r="A51" t="s">
        <v>100</v>
      </c>
      <c r="B51" s="31">
        <v>2297</v>
      </c>
      <c r="C51" s="38"/>
      <c r="D51" s="57">
        <v>5084</v>
      </c>
    </row>
    <row r="52" spans="1:4" ht="12.75">
      <c r="A52" t="s">
        <v>23</v>
      </c>
      <c r="B52" s="74">
        <v>101345</v>
      </c>
      <c r="C52" s="38"/>
      <c r="D52" s="76">
        <v>95691</v>
      </c>
    </row>
    <row r="53" spans="2:4" ht="13.5" thickBot="1">
      <c r="B53" s="51">
        <f>SUM(B49:B52)</f>
        <v>163659</v>
      </c>
      <c r="C53" s="38"/>
      <c r="D53" s="66">
        <f>SUM(D49:D52)</f>
        <v>160792</v>
      </c>
    </row>
    <row r="54" spans="2:4" ht="13.5" thickTop="1">
      <c r="B54" s="29"/>
      <c r="C54" s="38"/>
      <c r="D54" s="16"/>
    </row>
    <row r="55" spans="2:4" ht="12.75" hidden="1">
      <c r="B55" s="23">
        <f>+B45-B53</f>
        <v>0</v>
      </c>
      <c r="C55" s="7"/>
      <c r="D55" s="6">
        <f>+D45-D53</f>
        <v>0</v>
      </c>
    </row>
    <row r="56" ht="12.75">
      <c r="B56" s="20"/>
    </row>
    <row r="57" spans="1:4" ht="12.75">
      <c r="A57" s="78" t="s">
        <v>70</v>
      </c>
      <c r="B57" s="78"/>
      <c r="C57" s="78"/>
      <c r="D57" s="78"/>
    </row>
    <row r="58" spans="1:4" ht="12.75">
      <c r="A58" s="78" t="s">
        <v>116</v>
      </c>
      <c r="B58" s="78"/>
      <c r="C58" s="78"/>
      <c r="D58" s="78"/>
    </row>
  </sheetData>
  <mergeCells count="3">
    <mergeCell ref="B13:D13"/>
    <mergeCell ref="A57:D57"/>
    <mergeCell ref="A58:D58"/>
  </mergeCells>
  <printOptions horizontalCentered="1"/>
  <pageMargins left="0.75" right="0.75" top="1" bottom="0.5" header="0.5" footer="0.5"/>
  <pageSetup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2" sqref="A2"/>
    </sheetView>
  </sheetViews>
  <sheetFormatPr defaultColWidth="9.140625" defaultRowHeight="12.75"/>
  <cols>
    <col min="1" max="1" width="28.7109375" style="0" customWidth="1"/>
    <col min="2" max="2" width="11.574218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</cols>
  <sheetData>
    <row r="1" spans="1:6" ht="12.75">
      <c r="A1" s="1" t="s">
        <v>24</v>
      </c>
      <c r="F1" s="54"/>
    </row>
    <row r="2" ht="2.25" customHeight="1"/>
    <row r="3" ht="13.5" customHeight="1">
      <c r="A3" t="str">
        <f>+Income!A3</f>
        <v>Interim report for the first quarter ended 31  March 2005</v>
      </c>
    </row>
    <row r="4" ht="2.25" customHeight="1"/>
    <row r="5" spans="1:4" ht="15.75">
      <c r="A5" s="52" t="s">
        <v>68</v>
      </c>
      <c r="B5" s="10"/>
      <c r="C5" s="10"/>
      <c r="D5" s="10"/>
    </row>
    <row r="6" spans="1:4" ht="12.75" hidden="1">
      <c r="A6" s="60" t="s">
        <v>95</v>
      </c>
      <c r="B6" s="10"/>
      <c r="C6" s="10"/>
      <c r="D6" s="10"/>
    </row>
    <row r="8" spans="2:6" ht="12.75">
      <c r="B8" s="14"/>
      <c r="C8" s="80" t="s">
        <v>33</v>
      </c>
      <c r="D8" s="80"/>
      <c r="E8" s="9" t="s">
        <v>34</v>
      </c>
      <c r="F8" s="14"/>
    </row>
    <row r="9" spans="2:6" ht="12.75">
      <c r="B9" s="14"/>
      <c r="C9" s="9"/>
      <c r="D9" s="14" t="s">
        <v>87</v>
      </c>
      <c r="E9" s="14"/>
      <c r="F9" s="14"/>
    </row>
    <row r="10" spans="2:6" ht="12.75">
      <c r="B10" s="21" t="s">
        <v>38</v>
      </c>
      <c r="C10" s="14" t="s">
        <v>27</v>
      </c>
      <c r="D10" s="14" t="s">
        <v>88</v>
      </c>
      <c r="E10" s="21" t="s">
        <v>31</v>
      </c>
      <c r="F10" s="14"/>
    </row>
    <row r="11" spans="2:6" ht="12.75">
      <c r="B11" s="21" t="s">
        <v>12</v>
      </c>
      <c r="C11" s="21" t="s">
        <v>35</v>
      </c>
      <c r="D11" s="21" t="s">
        <v>36</v>
      </c>
      <c r="E11" s="21" t="s">
        <v>32</v>
      </c>
      <c r="F11" s="21" t="s">
        <v>13</v>
      </c>
    </row>
    <row r="12" spans="2:6" ht="12.75">
      <c r="B12" s="21" t="s">
        <v>26</v>
      </c>
      <c r="C12" s="21" t="s">
        <v>26</v>
      </c>
      <c r="D12" s="21" t="s">
        <v>26</v>
      </c>
      <c r="E12" s="21" t="s">
        <v>26</v>
      </c>
      <c r="F12" s="21" t="s">
        <v>26</v>
      </c>
    </row>
    <row r="13" spans="2:6" ht="12.75">
      <c r="B13" s="25"/>
      <c r="C13" s="25"/>
      <c r="D13" s="25"/>
      <c r="E13" s="25"/>
      <c r="F13" s="25"/>
    </row>
    <row r="14" spans="1:6" ht="12.75">
      <c r="A14" s="1"/>
      <c r="B14" s="20"/>
      <c r="C14" s="20"/>
      <c r="D14" s="20"/>
      <c r="E14" s="20"/>
      <c r="F14" s="20"/>
    </row>
    <row r="15" spans="1:6" ht="12.75">
      <c r="A15" s="24" t="s">
        <v>117</v>
      </c>
      <c r="B15" s="20"/>
      <c r="C15" s="20"/>
      <c r="D15" s="20"/>
      <c r="E15" s="20"/>
      <c r="F15" s="20"/>
    </row>
    <row r="16" spans="1:6" ht="12.75">
      <c r="A16" t="s">
        <v>124</v>
      </c>
      <c r="B16" s="29">
        <v>60000</v>
      </c>
      <c r="C16" s="29">
        <v>17</v>
      </c>
      <c r="D16" s="29">
        <v>5084</v>
      </c>
      <c r="E16" s="29">
        <v>95691</v>
      </c>
      <c r="F16" s="29">
        <f>SUM(B16:E16)</f>
        <v>160792</v>
      </c>
    </row>
    <row r="17" spans="1:6" ht="12.75" hidden="1">
      <c r="A17" t="s">
        <v>89</v>
      </c>
      <c r="B17" s="31"/>
      <c r="C17" s="31"/>
      <c r="D17" s="31"/>
      <c r="E17" s="31"/>
      <c r="F17" s="31"/>
    </row>
    <row r="18" spans="1:6" ht="12.75" hidden="1">
      <c r="A18" t="s">
        <v>96</v>
      </c>
      <c r="B18" s="31"/>
      <c r="C18" s="31"/>
      <c r="D18" s="31"/>
      <c r="E18" s="31"/>
      <c r="F18" s="31"/>
    </row>
    <row r="19" ht="12.75" hidden="1"/>
    <row r="20" spans="2:6" ht="12.75">
      <c r="B20" s="29"/>
      <c r="C20" s="29"/>
      <c r="D20" s="29"/>
      <c r="E20" s="29"/>
      <c r="F20" s="29"/>
    </row>
    <row r="21" spans="1:6" ht="12.75">
      <c r="A21" t="s">
        <v>90</v>
      </c>
      <c r="B21" s="29"/>
      <c r="C21" s="29"/>
      <c r="D21" s="29"/>
      <c r="E21" s="29"/>
      <c r="F21" s="29"/>
    </row>
    <row r="22" spans="1:6" ht="12.75">
      <c r="A22" t="s">
        <v>118</v>
      </c>
      <c r="B22" s="29">
        <v>0</v>
      </c>
      <c r="C22" s="29">
        <v>0</v>
      </c>
      <c r="D22" s="75">
        <v>-2787</v>
      </c>
      <c r="E22" s="29">
        <v>0</v>
      </c>
      <c r="F22" s="29">
        <f>SUM(B22:E22)</f>
        <v>-2787</v>
      </c>
    </row>
    <row r="23" spans="2:6" ht="12.75">
      <c r="B23" s="29"/>
      <c r="C23" s="29"/>
      <c r="D23" s="29"/>
      <c r="E23" s="29"/>
      <c r="F23" s="29"/>
    </row>
    <row r="24" spans="1:6" ht="12.75">
      <c r="A24" t="s">
        <v>7</v>
      </c>
      <c r="B24" s="29">
        <v>0</v>
      </c>
      <c r="C24" s="29">
        <v>0</v>
      </c>
      <c r="D24" s="29">
        <v>0</v>
      </c>
      <c r="E24" s="75">
        <v>5654</v>
      </c>
      <c r="F24" s="29">
        <f>SUM(B24:E24)</f>
        <v>5654</v>
      </c>
    </row>
    <row r="25" spans="2:6" ht="12.75">
      <c r="B25" s="29"/>
      <c r="C25" s="29"/>
      <c r="D25" s="29"/>
      <c r="E25" s="29"/>
      <c r="F25" s="29"/>
    </row>
    <row r="26" spans="1:6" ht="12.75">
      <c r="A26" t="s">
        <v>69</v>
      </c>
      <c r="B26" s="29"/>
      <c r="C26" s="29"/>
      <c r="D26" s="29"/>
      <c r="E26" s="29"/>
      <c r="F26" s="29"/>
    </row>
    <row r="27" spans="1:6" ht="12.75">
      <c r="A27" t="s">
        <v>119</v>
      </c>
      <c r="B27" s="29">
        <v>0</v>
      </c>
      <c r="C27" s="29">
        <v>0</v>
      </c>
      <c r="D27" s="29">
        <v>0</v>
      </c>
      <c r="E27" s="29">
        <v>0</v>
      </c>
      <c r="F27" s="29">
        <f>SUM(B27:E27)</f>
        <v>0</v>
      </c>
    </row>
    <row r="28" spans="2:6" ht="12.75">
      <c r="B28" s="29"/>
      <c r="C28" s="29"/>
      <c r="D28" s="29"/>
      <c r="E28" s="29"/>
      <c r="F28" s="29"/>
    </row>
    <row r="29" spans="1:6" ht="12.75">
      <c r="A29" t="s">
        <v>120</v>
      </c>
      <c r="B29" s="50">
        <f>SUM(B16:B28)</f>
        <v>60000</v>
      </c>
      <c r="C29" s="50">
        <f>SUM(C16:C28)</f>
        <v>17</v>
      </c>
      <c r="D29" s="50">
        <f>SUM(D16:D28)</f>
        <v>2297</v>
      </c>
      <c r="E29" s="50">
        <f>SUM(E16:E28)</f>
        <v>101345</v>
      </c>
      <c r="F29" s="50">
        <f>SUM(F16:F28)</f>
        <v>163659</v>
      </c>
    </row>
    <row r="30" spans="2:6" ht="12.75">
      <c r="B30" s="29"/>
      <c r="C30" s="29"/>
      <c r="D30" s="29"/>
      <c r="E30" s="29"/>
      <c r="F30" s="29"/>
    </row>
    <row r="31" spans="2:6" ht="12.75">
      <c r="B31" s="36"/>
      <c r="C31" s="36"/>
      <c r="D31" s="36"/>
      <c r="E31" s="36" t="s">
        <v>14</v>
      </c>
      <c r="F31" s="36"/>
    </row>
    <row r="32" spans="1:6" ht="12.75">
      <c r="A32" s="4" t="s">
        <v>121</v>
      </c>
      <c r="B32" s="36"/>
      <c r="C32" s="36"/>
      <c r="D32" s="36"/>
      <c r="E32" s="36"/>
      <c r="F32" s="36"/>
    </row>
    <row r="33" spans="1:6" ht="12.75">
      <c r="A33" t="s">
        <v>97</v>
      </c>
      <c r="B33" s="36">
        <v>60000</v>
      </c>
      <c r="C33" s="36">
        <v>17</v>
      </c>
      <c r="D33" s="36">
        <v>217</v>
      </c>
      <c r="E33" s="36">
        <v>83270</v>
      </c>
      <c r="F33" s="38">
        <v>143504</v>
      </c>
    </row>
    <row r="34" spans="1:6" ht="12.75" hidden="1">
      <c r="A34" t="s">
        <v>89</v>
      </c>
      <c r="B34" s="36"/>
      <c r="C34" s="36"/>
      <c r="D34" s="36"/>
      <c r="E34" s="70"/>
      <c r="F34" s="36"/>
    </row>
    <row r="35" spans="1:6" ht="12.75" hidden="1">
      <c r="A35" t="s">
        <v>96</v>
      </c>
      <c r="B35" s="38"/>
      <c r="C35" s="38"/>
      <c r="D35" s="38"/>
      <c r="E35" s="77"/>
      <c r="F35" s="38"/>
    </row>
    <row r="37" spans="2:6" ht="12.75">
      <c r="B37" s="36"/>
      <c r="C37" s="36"/>
      <c r="D37" s="36"/>
      <c r="E37" s="36"/>
      <c r="F37" s="36"/>
    </row>
    <row r="38" spans="1:6" ht="12.75">
      <c r="A38" t="s">
        <v>90</v>
      </c>
      <c r="B38" s="36">
        <v>0</v>
      </c>
      <c r="C38" s="36">
        <v>0</v>
      </c>
      <c r="D38" s="36">
        <v>99</v>
      </c>
      <c r="E38" s="36">
        <v>0</v>
      </c>
      <c r="F38" s="38">
        <v>99</v>
      </c>
    </row>
    <row r="39" spans="1:6" ht="12.75">
      <c r="A39" t="s">
        <v>118</v>
      </c>
      <c r="B39" s="36"/>
      <c r="C39" s="36"/>
      <c r="D39" s="36"/>
      <c r="E39" s="36"/>
      <c r="F39" s="36"/>
    </row>
    <row r="40" spans="2:6" ht="12.75">
      <c r="B40" s="36"/>
      <c r="C40" s="36"/>
      <c r="D40" s="36"/>
      <c r="E40" s="36"/>
      <c r="F40" s="36"/>
    </row>
    <row r="41" spans="1:6" ht="12.75">
      <c r="A41" t="s">
        <v>7</v>
      </c>
      <c r="B41" s="38">
        <v>0</v>
      </c>
      <c r="C41" s="38">
        <v>0</v>
      </c>
      <c r="D41" s="38">
        <v>0</v>
      </c>
      <c r="E41" s="38">
        <v>2276</v>
      </c>
      <c r="F41" s="38">
        <v>2276</v>
      </c>
    </row>
    <row r="42" spans="2:6" ht="12.75">
      <c r="B42" s="36"/>
      <c r="C42" s="36"/>
      <c r="D42" s="36"/>
      <c r="E42" s="36"/>
      <c r="F42" s="36"/>
    </row>
    <row r="43" spans="1:6" ht="12.75">
      <c r="A43" t="s">
        <v>69</v>
      </c>
      <c r="B43" s="36" t="s">
        <v>14</v>
      </c>
      <c r="C43" s="36"/>
      <c r="D43" s="36"/>
      <c r="E43" s="36"/>
      <c r="F43" s="36"/>
    </row>
    <row r="44" spans="1:6" ht="12.75">
      <c r="A44" t="s">
        <v>98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</row>
    <row r="45" spans="2:6" ht="12.75">
      <c r="B45" s="36"/>
      <c r="C45" s="36"/>
      <c r="D45" s="36"/>
      <c r="E45" s="36"/>
      <c r="F45" s="36"/>
    </row>
    <row r="46" spans="1:6" ht="12.75">
      <c r="A46" t="s">
        <v>122</v>
      </c>
      <c r="B46" s="71">
        <f>SUM(B33:B45)</f>
        <v>60000</v>
      </c>
      <c r="C46" s="71">
        <f>SUM(C33:C45)</f>
        <v>17</v>
      </c>
      <c r="D46" s="71">
        <f>SUM(D33:D45)</f>
        <v>316</v>
      </c>
      <c r="E46" s="71">
        <f>SUM(E33:E45)</f>
        <v>85546</v>
      </c>
      <c r="F46" s="71">
        <f>SUM(F33:F45)</f>
        <v>145879</v>
      </c>
    </row>
    <row r="47" spans="2:6" ht="12.75">
      <c r="B47" s="36"/>
      <c r="C47" s="36"/>
      <c r="D47" s="36"/>
      <c r="E47" s="36"/>
      <c r="F47" s="36"/>
    </row>
    <row r="48" spans="2:6" ht="12.75">
      <c r="B48" s="36"/>
      <c r="C48" s="36"/>
      <c r="D48" s="36"/>
      <c r="E48" s="36"/>
      <c r="F48" s="36"/>
    </row>
    <row r="49" spans="2:6" ht="12.75">
      <c r="B49" s="11"/>
      <c r="C49" s="11"/>
      <c r="D49" s="11"/>
      <c r="E49" s="11"/>
      <c r="F49" s="11"/>
    </row>
    <row r="50" spans="1:6" ht="12.75" hidden="1">
      <c r="A50" t="s">
        <v>84</v>
      </c>
      <c r="B50" s="11"/>
      <c r="C50" s="11"/>
      <c r="D50" s="11"/>
      <c r="E50" s="11"/>
      <c r="F50" s="11"/>
    </row>
    <row r="51" spans="1:6" ht="12.75" hidden="1">
      <c r="A51" t="s">
        <v>85</v>
      </c>
      <c r="B51" s="11"/>
      <c r="C51" s="11"/>
      <c r="D51" s="11"/>
      <c r="E51" s="11"/>
      <c r="F51" s="11"/>
    </row>
    <row r="52" spans="2:6" ht="12.75" hidden="1">
      <c r="B52" s="11"/>
      <c r="C52" s="11"/>
      <c r="D52" s="11"/>
      <c r="E52" s="11"/>
      <c r="F52" s="11"/>
    </row>
    <row r="53" spans="2:6" ht="12.75" hidden="1">
      <c r="B53" s="11"/>
      <c r="C53" s="11"/>
      <c r="D53" s="11"/>
      <c r="E53" s="11"/>
      <c r="F53" s="11"/>
    </row>
    <row r="54" spans="2:6" ht="12.75" hidden="1">
      <c r="B54" s="11"/>
      <c r="C54" s="11"/>
      <c r="D54" s="11"/>
      <c r="E54" s="11"/>
      <c r="F54" s="11"/>
    </row>
    <row r="55" spans="2:6" ht="12.75" hidden="1">
      <c r="B55" s="11"/>
      <c r="C55" s="11"/>
      <c r="D55" s="11"/>
      <c r="E55" s="11"/>
      <c r="F55" s="11"/>
    </row>
    <row r="56" spans="2:6" ht="12.75">
      <c r="B56" s="11"/>
      <c r="C56" s="11"/>
      <c r="D56" s="11"/>
      <c r="E56" s="11"/>
      <c r="F56" s="11"/>
    </row>
    <row r="57" spans="1:6" ht="12.75">
      <c r="A57" s="78" t="s">
        <v>71</v>
      </c>
      <c r="B57" s="78"/>
      <c r="C57" s="78"/>
      <c r="D57" s="78"/>
      <c r="E57" s="78"/>
      <c r="F57" s="78"/>
    </row>
    <row r="58" spans="1:6" ht="12.75">
      <c r="A58" s="78" t="s">
        <v>123</v>
      </c>
      <c r="B58" s="78"/>
      <c r="C58" s="78"/>
      <c r="D58" s="78"/>
      <c r="E58" s="78"/>
      <c r="F58" s="78"/>
    </row>
  </sheetData>
  <mergeCells count="3">
    <mergeCell ref="C8:D8"/>
    <mergeCell ref="A57:F57"/>
    <mergeCell ref="A58:F58"/>
  </mergeCells>
  <printOptions horizontalCentered="1"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zoomScale="90" zoomScaleNormal="90" zoomScaleSheetLayoutView="100" workbookViewId="0" topLeftCell="A1">
      <selection activeCell="C6" sqref="C6"/>
    </sheetView>
  </sheetViews>
  <sheetFormatPr defaultColWidth="9.140625" defaultRowHeight="12.75"/>
  <cols>
    <col min="1" max="1" width="46.421875" style="0" customWidth="1"/>
    <col min="2" max="2" width="9.8515625" style="0" customWidth="1"/>
    <col min="3" max="4" width="12.8515625" style="14" customWidth="1"/>
  </cols>
  <sheetData>
    <row r="1" spans="1:2" ht="12.75">
      <c r="A1" s="1" t="s">
        <v>24</v>
      </c>
      <c r="B1" s="1"/>
    </row>
    <row r="2" ht="4.5" customHeight="1"/>
    <row r="3" ht="13.5" customHeight="1">
      <c r="A3" t="str">
        <f>+Income!A3</f>
        <v>Interim report for the first quarter ended 31  March 2005</v>
      </c>
    </row>
    <row r="4" ht="2.25" customHeight="1"/>
    <row r="5" spans="1:2" ht="15.75">
      <c r="A5" s="53" t="s">
        <v>29</v>
      </c>
      <c r="B5" s="1"/>
    </row>
    <row r="6" ht="12.75">
      <c r="A6" s="60"/>
    </row>
    <row r="7" spans="3:4" ht="12.75" hidden="1">
      <c r="C7" s="79" t="s">
        <v>77</v>
      </c>
      <c r="D7" s="79"/>
    </row>
    <row r="8" ht="12.75">
      <c r="C8" s="14" t="s">
        <v>53</v>
      </c>
    </row>
    <row r="9" spans="3:4" ht="12.75">
      <c r="C9" s="14" t="s">
        <v>54</v>
      </c>
      <c r="D9" s="15" t="s">
        <v>54</v>
      </c>
    </row>
    <row r="10" spans="3:4" ht="12.75">
      <c r="C10" s="14" t="s">
        <v>72</v>
      </c>
      <c r="D10" s="15" t="s">
        <v>72</v>
      </c>
    </row>
    <row r="11" spans="2:4" ht="12.75">
      <c r="B11" s="14"/>
      <c r="C11" s="28" t="str">
        <f>+Income!B11</f>
        <v>31/03/2005</v>
      </c>
      <c r="D11" s="56" t="str">
        <f>+Income!C11</f>
        <v>31/03/2004</v>
      </c>
    </row>
    <row r="12" spans="3:4" ht="12.75">
      <c r="C12" s="19" t="s">
        <v>26</v>
      </c>
      <c r="D12" s="3" t="s">
        <v>26</v>
      </c>
    </row>
    <row r="13" spans="3:4" ht="12.75">
      <c r="C13" s="19"/>
      <c r="D13"/>
    </row>
    <row r="14" spans="1:4" ht="12.75">
      <c r="A14" s="26" t="s">
        <v>39</v>
      </c>
      <c r="D14"/>
    </row>
    <row r="15" spans="1:4" ht="12.75">
      <c r="A15" t="s">
        <v>44</v>
      </c>
      <c r="C15" s="29">
        <v>-44979</v>
      </c>
      <c r="D15" s="16">
        <v>-19241</v>
      </c>
    </row>
    <row r="16" spans="1:4" ht="12.75">
      <c r="A16" t="s">
        <v>40</v>
      </c>
      <c r="C16" s="31">
        <v>-2010</v>
      </c>
      <c r="D16" s="57">
        <v>-231</v>
      </c>
    </row>
    <row r="17" spans="1:4" ht="12.75">
      <c r="A17" t="s">
        <v>91</v>
      </c>
      <c r="C17" s="31">
        <v>526</v>
      </c>
      <c r="D17" s="57">
        <v>0</v>
      </c>
    </row>
    <row r="18" spans="1:4" ht="12.75">
      <c r="A18" t="s">
        <v>92</v>
      </c>
      <c r="C18" s="31">
        <v>-1841</v>
      </c>
      <c r="D18" s="57">
        <v>-127</v>
      </c>
    </row>
    <row r="19" spans="3:4" ht="4.5" customHeight="1">
      <c r="C19" s="30"/>
      <c r="D19" s="58"/>
    </row>
    <row r="20" spans="1:4" ht="12.75">
      <c r="A20" t="s">
        <v>41</v>
      </c>
      <c r="B20" s="11"/>
      <c r="C20" s="50">
        <f>SUM(C15:C18)</f>
        <v>-48304</v>
      </c>
      <c r="D20" s="59">
        <f>SUM(D15:D18)</f>
        <v>-19599</v>
      </c>
    </row>
    <row r="21" spans="3:4" ht="12.75">
      <c r="C21" s="31"/>
      <c r="D21" s="57"/>
    </row>
    <row r="22" spans="1:4" ht="12.75">
      <c r="A22" s="26" t="s">
        <v>10</v>
      </c>
      <c r="C22" s="29"/>
      <c r="D22" s="16"/>
    </row>
    <row r="23" spans="1:4" ht="12.75">
      <c r="A23" t="s">
        <v>45</v>
      </c>
      <c r="C23" s="29">
        <v>-1143</v>
      </c>
      <c r="D23" s="16">
        <v>-851</v>
      </c>
    </row>
    <row r="24" spans="1:4" ht="12.75">
      <c r="A24" t="s">
        <v>101</v>
      </c>
      <c r="C24" s="29">
        <v>0</v>
      </c>
      <c r="D24" s="16">
        <v>5</v>
      </c>
    </row>
    <row r="25" spans="1:4" ht="12.75">
      <c r="A25" t="s">
        <v>99</v>
      </c>
      <c r="C25" s="31">
        <v>0</v>
      </c>
      <c r="D25" s="57">
        <v>0</v>
      </c>
    </row>
    <row r="26" spans="1:4" ht="12.75">
      <c r="A26" t="s">
        <v>46</v>
      </c>
      <c r="C26" s="31">
        <v>620</v>
      </c>
      <c r="D26" s="57">
        <v>838</v>
      </c>
    </row>
    <row r="27" spans="3:4" ht="4.5" customHeight="1">
      <c r="C27" s="31"/>
      <c r="D27" s="57"/>
    </row>
    <row r="28" spans="1:4" ht="12.75">
      <c r="A28" t="s">
        <v>42</v>
      </c>
      <c r="C28" s="50">
        <f>SUM(C23:C26)</f>
        <v>-523</v>
      </c>
      <c r="D28" s="59">
        <f>SUM(D23:D26)</f>
        <v>-8</v>
      </c>
    </row>
    <row r="29" spans="3:4" ht="12.75">
      <c r="C29" s="31"/>
      <c r="D29" s="57"/>
    </row>
    <row r="30" spans="1:4" ht="12.75">
      <c r="A30" s="26" t="s">
        <v>11</v>
      </c>
      <c r="C30" s="29"/>
      <c r="D30" s="16"/>
    </row>
    <row r="31" spans="1:4" ht="12.75">
      <c r="A31" t="s">
        <v>110</v>
      </c>
      <c r="C31" s="29">
        <v>66539</v>
      </c>
      <c r="D31" s="16">
        <v>95000</v>
      </c>
    </row>
    <row r="32" spans="1:4" ht="12.75">
      <c r="A32" t="s">
        <v>111</v>
      </c>
      <c r="C32" s="29">
        <v>-12527</v>
      </c>
      <c r="D32" s="16">
        <v>0</v>
      </c>
    </row>
    <row r="33" spans="1:4" ht="12.75" hidden="1">
      <c r="A33" t="s">
        <v>79</v>
      </c>
      <c r="C33" s="29">
        <v>0</v>
      </c>
      <c r="D33" s="16">
        <v>0</v>
      </c>
    </row>
    <row r="34" spans="1:4" ht="12.75">
      <c r="A34" t="s">
        <v>112</v>
      </c>
      <c r="C34" s="29">
        <v>0</v>
      </c>
      <c r="D34" s="16">
        <v>0</v>
      </c>
    </row>
    <row r="35" spans="1:4" ht="12.75">
      <c r="A35" t="s">
        <v>43</v>
      </c>
      <c r="C35" s="29">
        <v>0</v>
      </c>
      <c r="D35" s="16">
        <v>0</v>
      </c>
    </row>
    <row r="36" spans="3:4" ht="4.5" customHeight="1">
      <c r="C36" s="29"/>
      <c r="D36" s="16"/>
    </row>
    <row r="37" spans="1:4" ht="12.75">
      <c r="A37" t="s">
        <v>47</v>
      </c>
      <c r="C37" s="50">
        <f>SUM(C31:C35)</f>
        <v>54012</v>
      </c>
      <c r="D37" s="59">
        <f>SUM(D31:D35)</f>
        <v>95000</v>
      </c>
    </row>
    <row r="38" spans="3:4" ht="12.75">
      <c r="C38" s="31"/>
      <c r="D38" s="57"/>
    </row>
    <row r="39" spans="1:4" ht="12.75">
      <c r="A39" t="s">
        <v>49</v>
      </c>
      <c r="C39" s="29">
        <f>+C20+C28+C37</f>
        <v>5185</v>
      </c>
      <c r="D39" s="16">
        <f>+D20+D28+D37</f>
        <v>75393</v>
      </c>
    </row>
    <row r="40" spans="1:4" ht="12.75">
      <c r="A40" t="s">
        <v>90</v>
      </c>
      <c r="C40" s="29">
        <v>-973</v>
      </c>
      <c r="D40" s="16">
        <v>4</v>
      </c>
    </row>
    <row r="41" spans="3:4" ht="12.75">
      <c r="C41" s="29"/>
      <c r="D41" s="16"/>
    </row>
    <row r="42" spans="1:4" ht="12.75">
      <c r="A42" s="1" t="s">
        <v>48</v>
      </c>
      <c r="C42" s="29"/>
      <c r="D42" s="16"/>
    </row>
    <row r="43" spans="1:4" ht="12.75">
      <c r="A43" t="s">
        <v>80</v>
      </c>
      <c r="C43" s="29">
        <v>54481</v>
      </c>
      <c r="D43" s="16">
        <v>98975</v>
      </c>
    </row>
    <row r="44" spans="1:4" ht="12.75">
      <c r="A44" t="s">
        <v>83</v>
      </c>
      <c r="C44" s="50">
        <f>SUM(C39:C43)</f>
        <v>58693</v>
      </c>
      <c r="D44" s="59">
        <f>SUM(D39:D43)</f>
        <v>174372</v>
      </c>
    </row>
    <row r="45" spans="3:4" ht="12.75">
      <c r="C45" s="29" t="s">
        <v>14</v>
      </c>
      <c r="D45" s="16"/>
    </row>
    <row r="46" spans="3:4" ht="12.75">
      <c r="C46" s="29" t="s">
        <v>14</v>
      </c>
      <c r="D46"/>
    </row>
    <row r="47" spans="3:4" ht="12.75">
      <c r="C47" s="11"/>
      <c r="D47" s="11"/>
    </row>
    <row r="48" spans="1:4" ht="12.75">
      <c r="A48" s="81" t="s">
        <v>75</v>
      </c>
      <c r="B48" s="81"/>
      <c r="C48" s="81"/>
      <c r="D48" s="81"/>
    </row>
    <row r="49" spans="1:4" ht="12.75">
      <c r="A49" s="81" t="s">
        <v>123</v>
      </c>
      <c r="B49" s="81"/>
      <c r="C49" s="81"/>
      <c r="D49" s="81"/>
    </row>
  </sheetData>
  <mergeCells count="3">
    <mergeCell ref="A48:D48"/>
    <mergeCell ref="A49:D49"/>
    <mergeCell ref="C7:D7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zay</cp:lastModifiedBy>
  <cp:lastPrinted>2005-05-26T01:39:31Z</cp:lastPrinted>
  <dcterms:created xsi:type="dcterms:W3CDTF">2002-08-26T09:40:51Z</dcterms:created>
  <dcterms:modified xsi:type="dcterms:W3CDTF">2005-05-31T10:00:25Z</dcterms:modified>
  <cp:category/>
  <cp:version/>
  <cp:contentType/>
  <cp:contentStatus/>
</cp:coreProperties>
</file>