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552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'Balance'!$A$1:$E$55</definedName>
    <definedName name="_xlnm.Print_Area" localSheetId="3">'Cash'!$A$1:$D$45</definedName>
    <definedName name="_xlnm.Print_Area" localSheetId="2">'Equity'!$A$1:$G$55</definedName>
    <definedName name="_xlnm.Print_Area" localSheetId="0">'Income'!$A$1:$I$54</definedName>
  </definedNames>
  <calcPr fullCalcOnLoad="1"/>
</workbook>
</file>

<file path=xl/sharedStrings.xml><?xml version="1.0" encoding="utf-8"?>
<sst xmlns="http://schemas.openxmlformats.org/spreadsheetml/2006/main" count="174" uniqueCount="119">
  <si>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</si>
  <si>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</si>
  <si>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</si>
  <si>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</si>
  <si>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</si>
  <si>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</si>
  <si>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</si>
  <si>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Minority Interest</t>
  </si>
  <si>
    <t>Net Profit for the period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</si>
  <si>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</si>
  <si>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</si>
  <si>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</si>
  <si>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</si>
  <si>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</si>
  <si>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</si>
  <si>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</si>
  <si>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</si>
  <si>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</si>
  <si>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</si>
  <si>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</si>
  <si>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</si>
  <si>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</si>
  <si>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</si>
  <si>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</si>
  <si>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</si>
  <si>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</si>
  <si>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</si>
  <si>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</si>
  <si>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</si>
  <si>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</si>
  <si>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</si>
  <si>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>Note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</si>
  <si>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</si>
  <si>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</si>
  <si>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</si>
  <si>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</si>
  <si>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</si>
  <si>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</si>
  <si>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</si>
  <si>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</si>
  <si>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</si>
  <si>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</si>
  <si>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</si>
  <si>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</si>
  <si>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</si>
  <si>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Proceeds from short term bank borrowings (net)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</si>
  <si>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</si>
  <si>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</si>
  <si>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</si>
  <si>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</si>
  <si>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</si>
  <si>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</si>
  <si>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</si>
  <si>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</si>
  <si>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</si>
  <si>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</si>
  <si>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</si>
  <si>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</si>
  <si>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</si>
  <si>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</si>
  <si>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</si>
  <si>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</si>
  <si>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</si>
  <si>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</si>
  <si>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</si>
  <si>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</si>
  <si>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</si>
  <si>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</si>
  <si>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</si>
  <si>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</si>
  <si>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</si>
  <si>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</si>
  <si>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</si>
  <si>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</si>
  <si>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</si>
  <si>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</si>
  <si>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</si>
  <si>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</si>
  <si>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</si>
  <si>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</si>
  <si>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</si>
  <si>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 xml:space="preserve"> - at start of year</t>
  </si>
  <si>
    <t>31/03/2003</t>
  </si>
  <si>
    <t>Balance at  01/01/2003</t>
  </si>
  <si>
    <t xml:space="preserve">  ended 31 December 2002</t>
  </si>
  <si>
    <t>Audited</t>
  </si>
  <si>
    <t xml:space="preserve">   Deferred tax liabilities</t>
  </si>
  <si>
    <t xml:space="preserve"> - at end of period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</si>
  <si>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</si>
  <si>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</si>
  <si>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30/06/2003</t>
  </si>
  <si>
    <t>Period end</t>
  </si>
  <si>
    <t>30/09/2003</t>
  </si>
  <si>
    <t>31/12/2003</t>
  </si>
  <si>
    <t xml:space="preserve"> - as restated</t>
  </si>
  <si>
    <t xml:space="preserve">Exchange </t>
  </si>
  <si>
    <t>fluctuation</t>
  </si>
  <si>
    <t xml:space="preserve"> - as previously reported</t>
  </si>
  <si>
    <t>Currency translation differences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</si>
  <si>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</si>
  <si>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</si>
  <si>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</si>
  <si>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</si>
  <si>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</si>
  <si>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31/03/2004</t>
  </si>
  <si>
    <t xml:space="preserve"> Annual Financial Report for the year ended 31 December 2003</t>
  </si>
  <si>
    <t>Balance at  01/01/2004</t>
  </si>
  <si>
    <t xml:space="preserve">  ended 31 December 2003</t>
  </si>
  <si>
    <t>Balance at  31/03/2004</t>
  </si>
  <si>
    <t>Balance at  31/03/2003</t>
  </si>
  <si>
    <t>the Annual Financial Report for the year ended 31 December 2003</t>
  </si>
  <si>
    <t>Interim report for the first quarter ended 31 March 2004</t>
  </si>
  <si>
    <t>Exchnge fluctuation reserve</t>
  </si>
  <si>
    <t>3 months ended 31/03/2004</t>
  </si>
  <si>
    <t xml:space="preserve">  arising in the period</t>
  </si>
  <si>
    <t>3 months ended 31/03/2003</t>
  </si>
  <si>
    <t>Proceeds from disposal of property, plant and equipment</t>
  </si>
  <si>
    <t xml:space="preserve">   Short term bank borrowings </t>
  </si>
  <si>
    <t>Annual Financial Report for the year ended 31 December 2003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</si>
</sst>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9" fontId="0" fillId="0" borderId="0" xfId="19" applyAlignment="1">
      <alignment/>
    </xf>
    <xf numFmtId="2" fontId="0" fillId="0" borderId="0" xfId="0" applyNumberFormat="1" applyFont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selection activeCell="H1" sqref="H1"/>
    </sheetView>
  </sheetViews>
  <sheetFormatPr defaultColWidth="9.140625" defaultRowHeight="12.75"/>
  <cols>
    <col min="1" max="1" width="28.57421875" style="0" customWidth="1"/>
    <col min="2" max="5" width="12.7109375" style="0" hidden="1" customWidth="1"/>
    <col min="6" max="9" width="12.7109375" style="0" customWidth="1"/>
    <col min="10" max="10" width="3.421875" style="0" customWidth="1"/>
  </cols>
  <sheetData>
    <row r="1" spans="1:9" ht="12.75">
      <c r="A1" s="1" t="s">
        <v>25</v>
      </c>
      <c r="B1" s="1"/>
      <c r="C1" s="1"/>
      <c r="D1" s="1"/>
      <c r="E1" s="1"/>
      <c r="I1" s="56"/>
    </row>
    <row r="2" ht="4.5" customHeight="1"/>
    <row r="3" spans="1:9" ht="13.5" customHeight="1">
      <c r="A3" t="s">
        <v>111</v>
      </c>
      <c r="I3" s="1"/>
    </row>
    <row r="4" ht="2.25" customHeight="1"/>
    <row r="5" spans="1:5" ht="15.75">
      <c r="A5" s="55" t="s">
        <v>29</v>
      </c>
      <c r="B5" s="1"/>
      <c r="C5" s="1"/>
      <c r="D5" s="1"/>
      <c r="E5" s="1"/>
    </row>
    <row r="6" spans="1:5" s="14" customFormat="1" ht="12" hidden="1">
      <c r="A6" s="62" t="s">
        <v>100</v>
      </c>
      <c r="B6" s="63"/>
      <c r="C6" s="63"/>
      <c r="D6" s="63"/>
      <c r="E6" s="63"/>
    </row>
    <row r="7" spans="1:5" s="14" customFormat="1" ht="12" hidden="1">
      <c r="A7" s="62" t="s">
        <v>78</v>
      </c>
      <c r="B7" s="63"/>
      <c r="C7" s="63"/>
      <c r="D7" s="63"/>
      <c r="E7" s="63"/>
    </row>
    <row r="8" spans="2:5" ht="12.75">
      <c r="B8" s="1"/>
      <c r="C8" s="1"/>
      <c r="D8" s="1"/>
      <c r="E8" s="1"/>
    </row>
    <row r="9" spans="1:9" ht="12.75">
      <c r="A9" s="1"/>
      <c r="B9" s="15"/>
      <c r="C9" s="15"/>
      <c r="D9" s="15"/>
      <c r="E9" s="15"/>
      <c r="F9" s="15" t="s">
        <v>52</v>
      </c>
      <c r="G9" s="2" t="s">
        <v>54</v>
      </c>
      <c r="H9" s="15" t="s">
        <v>55</v>
      </c>
      <c r="I9" s="2" t="s">
        <v>54</v>
      </c>
    </row>
    <row r="10" spans="2:9" ht="12.75">
      <c r="B10" s="2"/>
      <c r="C10" s="2"/>
      <c r="D10" s="2"/>
      <c r="E10" s="2"/>
      <c r="F10" s="15" t="s">
        <v>53</v>
      </c>
      <c r="G10" s="2" t="s">
        <v>53</v>
      </c>
      <c r="H10" s="15" t="s">
        <v>56</v>
      </c>
      <c r="I10" s="2" t="s">
        <v>56</v>
      </c>
    </row>
    <row r="11" spans="2:10" ht="12.75">
      <c r="B11" s="36" t="s">
        <v>82</v>
      </c>
      <c r="C11" s="36" t="s">
        <v>90</v>
      </c>
      <c r="D11" s="36" t="s">
        <v>92</v>
      </c>
      <c r="E11" s="36" t="s">
        <v>93</v>
      </c>
      <c r="F11" s="29" t="s">
        <v>104</v>
      </c>
      <c r="G11" s="36" t="s">
        <v>82</v>
      </c>
      <c r="H11" s="29" t="str">
        <f>+F11</f>
        <v>31/03/2004</v>
      </c>
      <c r="I11" s="36" t="str">
        <f>+G11</f>
        <v>31/03/2003</v>
      </c>
      <c r="J11" s="3"/>
    </row>
    <row r="12" spans="2:10" ht="12.75">
      <c r="B12" s="37" t="s">
        <v>27</v>
      </c>
      <c r="C12" s="37" t="s">
        <v>27</v>
      </c>
      <c r="D12" s="37" t="s">
        <v>27</v>
      </c>
      <c r="E12" s="37" t="s">
        <v>27</v>
      </c>
      <c r="F12" s="30" t="s">
        <v>27</v>
      </c>
      <c r="G12" s="37" t="s">
        <v>27</v>
      </c>
      <c r="H12" s="30" t="s">
        <v>27</v>
      </c>
      <c r="I12" s="37" t="s">
        <v>27</v>
      </c>
      <c r="J12" s="2"/>
    </row>
    <row r="13" spans="2:10" ht="12.75">
      <c r="B13" s="2"/>
      <c r="C13" s="2"/>
      <c r="D13" s="2"/>
      <c r="E13" s="2"/>
      <c r="F13" s="20"/>
      <c r="G13" s="3"/>
      <c r="H13" s="15"/>
      <c r="I13" s="2"/>
      <c r="J13" s="2"/>
    </row>
    <row r="14" spans="1:9" ht="12.75">
      <c r="A14" t="s">
        <v>0</v>
      </c>
      <c r="B14" s="38">
        <v>112918</v>
      </c>
      <c r="C14" s="38">
        <v>134010</v>
      </c>
      <c r="D14" s="38">
        <v>137592</v>
      </c>
      <c r="E14" s="38">
        <v>149586</v>
      </c>
      <c r="F14" s="31">
        <v>174234</v>
      </c>
      <c r="G14" s="38">
        <v>112918</v>
      </c>
      <c r="H14" s="31">
        <v>174234</v>
      </c>
      <c r="I14" s="38">
        <v>112918</v>
      </c>
    </row>
    <row r="15" spans="2:9" ht="12.75">
      <c r="B15" s="38"/>
      <c r="C15" s="38"/>
      <c r="D15" s="38"/>
      <c r="E15" s="38"/>
      <c r="F15" s="31"/>
      <c r="G15" s="38" t="s">
        <v>15</v>
      </c>
      <c r="H15" s="31"/>
      <c r="I15" s="38"/>
    </row>
    <row r="16" spans="1:9" ht="12.75">
      <c r="A16" t="s">
        <v>1</v>
      </c>
      <c r="B16" s="38">
        <v>-111657</v>
      </c>
      <c r="C16" s="38">
        <v>-132675</v>
      </c>
      <c r="D16" s="38">
        <v>-136176</v>
      </c>
      <c r="E16" s="38">
        <v>-147443</v>
      </c>
      <c r="F16" s="31">
        <v>-172672</v>
      </c>
      <c r="G16" s="38">
        <v>-111657</v>
      </c>
      <c r="H16" s="31">
        <v>-172672</v>
      </c>
      <c r="I16" s="17">
        <v>-111657</v>
      </c>
    </row>
    <row r="17" spans="2:9" ht="12.75">
      <c r="B17" s="38"/>
      <c r="C17" s="38"/>
      <c r="D17" s="38"/>
      <c r="E17" s="38"/>
      <c r="F17" s="31"/>
      <c r="G17" s="38" t="s">
        <v>15</v>
      </c>
      <c r="H17" s="31"/>
      <c r="I17" s="17"/>
    </row>
    <row r="18" spans="1:9" ht="12.75">
      <c r="A18" t="s">
        <v>2</v>
      </c>
      <c r="B18" s="39">
        <v>708</v>
      </c>
      <c r="C18" s="39">
        <v>867</v>
      </c>
      <c r="D18" s="39">
        <v>739</v>
      </c>
      <c r="E18" s="39">
        <v>538</v>
      </c>
      <c r="F18" s="32">
        <v>1096</v>
      </c>
      <c r="G18" s="39">
        <v>708</v>
      </c>
      <c r="H18" s="32">
        <v>1096</v>
      </c>
      <c r="I18" s="60">
        <v>708</v>
      </c>
    </row>
    <row r="19" spans="2:9" ht="12.75">
      <c r="B19" s="38"/>
      <c r="C19" s="38"/>
      <c r="D19" s="38"/>
      <c r="E19" s="38"/>
      <c r="F19" s="31"/>
      <c r="G19" s="38"/>
      <c r="H19" s="31"/>
      <c r="I19" s="17"/>
    </row>
    <row r="20" spans="1:9" ht="12.75">
      <c r="A20" t="s">
        <v>3</v>
      </c>
      <c r="B20" s="38">
        <v>1969</v>
      </c>
      <c r="C20" s="38">
        <v>2202</v>
      </c>
      <c r="D20" s="38">
        <v>2155</v>
      </c>
      <c r="E20" s="38">
        <v>2681</v>
      </c>
      <c r="F20" s="31">
        <v>2658</v>
      </c>
      <c r="G20" s="38">
        <v>1969</v>
      </c>
      <c r="H20" s="31">
        <v>2658</v>
      </c>
      <c r="I20" s="17">
        <v>1969</v>
      </c>
    </row>
    <row r="21" spans="2:9" ht="12.75">
      <c r="B21" s="38"/>
      <c r="C21" s="38"/>
      <c r="D21" s="38"/>
      <c r="E21" s="38"/>
      <c r="F21" s="31"/>
      <c r="G21" s="38"/>
      <c r="H21" s="31"/>
      <c r="I21" s="17"/>
    </row>
    <row r="22" spans="1:9" ht="12.75">
      <c r="A22" t="s">
        <v>4</v>
      </c>
      <c r="B22" s="38">
        <v>-29</v>
      </c>
      <c r="C22" s="38">
        <v>-169</v>
      </c>
      <c r="D22" s="38">
        <v>-114</v>
      </c>
      <c r="E22" s="38">
        <v>-107</v>
      </c>
      <c r="F22" s="31">
        <v>-231</v>
      </c>
      <c r="G22" s="38">
        <v>-29</v>
      </c>
      <c r="H22" s="31">
        <v>-231</v>
      </c>
      <c r="I22" s="38">
        <v>-29</v>
      </c>
    </row>
    <row r="23" spans="2:9" ht="12.75">
      <c r="B23" s="38"/>
      <c r="C23" s="38"/>
      <c r="D23" s="38"/>
      <c r="E23" s="38"/>
      <c r="F23" s="31"/>
      <c r="G23" s="38"/>
      <c r="H23" s="31"/>
      <c r="I23" s="38"/>
    </row>
    <row r="24" spans="1:9" ht="12.75">
      <c r="A24" t="s">
        <v>5</v>
      </c>
      <c r="B24" s="39">
        <v>0</v>
      </c>
      <c r="C24" s="39">
        <v>0</v>
      </c>
      <c r="D24" s="39">
        <v>0</v>
      </c>
      <c r="E24" s="39">
        <v>0</v>
      </c>
      <c r="F24" s="32">
        <v>0</v>
      </c>
      <c r="G24" s="39">
        <v>0</v>
      </c>
      <c r="H24" s="32">
        <v>0</v>
      </c>
      <c r="I24" s="39">
        <v>0</v>
      </c>
    </row>
    <row r="25" spans="2:9" ht="12.75">
      <c r="B25" s="38"/>
      <c r="C25" s="38"/>
      <c r="D25" s="38"/>
      <c r="E25" s="38"/>
      <c r="F25" s="31"/>
      <c r="G25" s="38"/>
      <c r="H25" s="31"/>
      <c r="I25" s="38"/>
    </row>
    <row r="26" spans="1:9" ht="12.75">
      <c r="A26" t="s">
        <v>58</v>
      </c>
      <c r="B26" s="38"/>
      <c r="C26" s="38"/>
      <c r="D26" s="38"/>
      <c r="E26" s="38"/>
      <c r="F26" s="31"/>
      <c r="G26" s="38"/>
      <c r="H26" s="31"/>
      <c r="I26" s="38"/>
    </row>
    <row r="27" spans="1:9" ht="12.75">
      <c r="A27" t="s">
        <v>59</v>
      </c>
      <c r="B27" s="38">
        <v>1940</v>
      </c>
      <c r="C27" s="38">
        <v>2033</v>
      </c>
      <c r="D27" s="38">
        <v>2041</v>
      </c>
      <c r="E27" s="38">
        <v>2574</v>
      </c>
      <c r="F27" s="31">
        <v>2427</v>
      </c>
      <c r="G27" s="38">
        <v>1940</v>
      </c>
      <c r="H27" s="31">
        <v>2427</v>
      </c>
      <c r="I27" s="38">
        <v>1940</v>
      </c>
    </row>
    <row r="28" spans="2:9" ht="12.75">
      <c r="B28" s="40"/>
      <c r="C28" s="40"/>
      <c r="D28" s="40"/>
      <c r="E28" s="40"/>
      <c r="F28" s="33"/>
      <c r="G28" s="40"/>
      <c r="H28" s="33"/>
      <c r="I28" s="40"/>
    </row>
    <row r="29" spans="1:9" ht="12.75">
      <c r="A29" t="s">
        <v>6</v>
      </c>
      <c r="B29" s="39">
        <v>-191</v>
      </c>
      <c r="C29" s="39">
        <v>573</v>
      </c>
      <c r="D29" s="39">
        <v>-297</v>
      </c>
      <c r="E29" s="39">
        <v>-58</v>
      </c>
      <c r="F29" s="32">
        <v>-151</v>
      </c>
      <c r="G29" s="39">
        <v>-191</v>
      </c>
      <c r="H29" s="32">
        <v>-151</v>
      </c>
      <c r="I29" s="39">
        <v>-191</v>
      </c>
    </row>
    <row r="30" spans="2:9" ht="12.75">
      <c r="B30" s="38"/>
      <c r="C30" s="38"/>
      <c r="D30" s="38"/>
      <c r="E30" s="38"/>
      <c r="F30" s="31"/>
      <c r="G30" s="38"/>
      <c r="H30" s="31"/>
      <c r="I30" s="38"/>
    </row>
    <row r="31" spans="1:9" ht="12.75">
      <c r="A31" t="s">
        <v>58</v>
      </c>
      <c r="B31" s="38"/>
      <c r="C31" s="38"/>
      <c r="D31" s="38"/>
      <c r="E31" s="38"/>
      <c r="F31" s="31"/>
      <c r="G31" s="38"/>
      <c r="H31" s="31"/>
      <c r="I31" s="38"/>
    </row>
    <row r="32" spans="1:9" ht="12.75">
      <c r="A32" t="s">
        <v>60</v>
      </c>
      <c r="B32" s="38">
        <v>1749</v>
      </c>
      <c r="C32" s="38">
        <v>2606</v>
      </c>
      <c r="D32" s="38">
        <v>1744</v>
      </c>
      <c r="E32" s="38">
        <v>2516</v>
      </c>
      <c r="F32" s="31">
        <v>2276</v>
      </c>
      <c r="G32" s="38">
        <v>1749</v>
      </c>
      <c r="H32" s="31">
        <v>2276</v>
      </c>
      <c r="I32" s="38">
        <v>1749</v>
      </c>
    </row>
    <row r="33" spans="2:9" ht="12.75">
      <c r="B33" s="38"/>
      <c r="C33" s="38"/>
      <c r="D33" s="38"/>
      <c r="E33" s="38"/>
      <c r="F33" s="31"/>
      <c r="G33" s="38"/>
      <c r="H33" s="31"/>
      <c r="I33" s="38"/>
    </row>
    <row r="34" spans="1:9" ht="12.75">
      <c r="A34" t="s">
        <v>7</v>
      </c>
      <c r="B34" s="39">
        <v>0</v>
      </c>
      <c r="C34" s="39">
        <v>0</v>
      </c>
      <c r="D34" s="39">
        <v>0</v>
      </c>
      <c r="E34" s="39">
        <v>0</v>
      </c>
      <c r="F34" s="32">
        <v>0</v>
      </c>
      <c r="G34" s="39">
        <v>0</v>
      </c>
      <c r="H34" s="32">
        <v>0</v>
      </c>
      <c r="I34" s="39">
        <v>0</v>
      </c>
    </row>
    <row r="35" spans="2:9" ht="12.75">
      <c r="B35" s="38"/>
      <c r="C35" s="38"/>
      <c r="D35" s="38"/>
      <c r="E35" s="38"/>
      <c r="F35" s="31"/>
      <c r="G35" s="38"/>
      <c r="H35" s="31"/>
      <c r="I35" s="38"/>
    </row>
    <row r="36" spans="1:9" ht="13.5" thickBot="1">
      <c r="A36" t="s">
        <v>8</v>
      </c>
      <c r="B36" s="41">
        <v>1749</v>
      </c>
      <c r="C36" s="41">
        <v>2606</v>
      </c>
      <c r="D36" s="41">
        <v>1744</v>
      </c>
      <c r="E36" s="41">
        <v>2516</v>
      </c>
      <c r="F36" s="34">
        <v>2276</v>
      </c>
      <c r="G36" s="41">
        <v>1749</v>
      </c>
      <c r="H36" s="34">
        <v>2276</v>
      </c>
      <c r="I36" s="41">
        <v>1749</v>
      </c>
    </row>
    <row r="37" spans="2:9" ht="13.5" thickTop="1">
      <c r="B37" s="38"/>
      <c r="C37" s="38"/>
      <c r="D37" s="38"/>
      <c r="E37" s="38"/>
      <c r="F37" s="31"/>
      <c r="G37" s="38"/>
      <c r="H37" s="31"/>
      <c r="I37" s="38"/>
    </row>
    <row r="38" spans="2:9" ht="12.75">
      <c r="B38" s="38"/>
      <c r="C38" s="38"/>
      <c r="D38" s="38"/>
      <c r="E38" s="38"/>
      <c r="F38" s="31"/>
      <c r="G38" s="38"/>
      <c r="H38" s="31"/>
      <c r="I38" s="38"/>
    </row>
    <row r="39" spans="1:9" ht="12.75">
      <c r="A39" t="s">
        <v>75</v>
      </c>
      <c r="B39" s="38"/>
      <c r="C39" s="38"/>
      <c r="D39" s="38"/>
      <c r="E39" s="38"/>
      <c r="F39" s="31"/>
      <c r="G39" s="38"/>
      <c r="H39" s="31"/>
      <c r="I39" s="38"/>
    </row>
    <row r="40" spans="1:9" ht="12.75">
      <c r="A40" t="s">
        <v>32</v>
      </c>
      <c r="B40" s="42">
        <v>2.915</v>
      </c>
      <c r="C40" s="42">
        <v>4.343333333333333</v>
      </c>
      <c r="D40" s="42">
        <v>2.9066666666666667</v>
      </c>
      <c r="E40" s="42">
        <v>4.193333333333333</v>
      </c>
      <c r="F40" s="35">
        <v>3.7933333333333334</v>
      </c>
      <c r="G40" s="71">
        <v>2.915</v>
      </c>
      <c r="H40" s="35">
        <v>3.7933333333333334</v>
      </c>
      <c r="I40" s="42">
        <v>2.915</v>
      </c>
    </row>
    <row r="41" spans="1:9" ht="12.75">
      <c r="A41" t="s">
        <v>61</v>
      </c>
      <c r="B41" s="18" t="s">
        <v>26</v>
      </c>
      <c r="C41" s="18" t="s">
        <v>26</v>
      </c>
      <c r="D41" s="18" t="s">
        <v>26</v>
      </c>
      <c r="E41" s="18" t="s">
        <v>26</v>
      </c>
      <c r="F41" s="22" t="s">
        <v>26</v>
      </c>
      <c r="G41" s="18" t="s">
        <v>26</v>
      </c>
      <c r="H41" s="22" t="s">
        <v>26</v>
      </c>
      <c r="I41" s="18" t="s">
        <v>26</v>
      </c>
    </row>
    <row r="42" spans="2:9" ht="12.75">
      <c r="B42" s="2"/>
      <c r="C42" s="2"/>
      <c r="D42" s="2"/>
      <c r="E42" s="2"/>
      <c r="F42" s="22"/>
      <c r="G42" s="18"/>
      <c r="H42" s="22"/>
      <c r="I42" s="18"/>
    </row>
    <row r="43" spans="1:9" ht="12.75">
      <c r="A43" s="57" t="s">
        <v>76</v>
      </c>
      <c r="B43" s="2"/>
      <c r="C43" s="2"/>
      <c r="D43" s="2"/>
      <c r="E43" s="2"/>
      <c r="F43" s="15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1:9" ht="12.75">
      <c r="A45" s="78" t="s">
        <v>57</v>
      </c>
      <c r="B45" s="78"/>
      <c r="C45" s="78"/>
      <c r="D45" s="78"/>
      <c r="E45" s="78"/>
      <c r="F45" s="78"/>
      <c r="G45" s="78"/>
      <c r="H45" s="78"/>
      <c r="I45" s="78"/>
    </row>
    <row r="46" spans="1:9" ht="12.75">
      <c r="A46" s="78" t="s">
        <v>105</v>
      </c>
      <c r="B46" s="78"/>
      <c r="C46" s="78"/>
      <c r="D46" s="78"/>
      <c r="E46" s="78"/>
      <c r="F46" s="78"/>
      <c r="G46" s="78"/>
      <c r="H46" s="78"/>
      <c r="I46" s="78"/>
    </row>
    <row r="49" spans="6:9" ht="12.75">
      <c r="F49" s="70"/>
      <c r="G49" s="70"/>
      <c r="H49" s="70"/>
      <c r="I49" s="70"/>
    </row>
  </sheetData>
  <mergeCells count="2">
    <mergeCell ref="A45:I45"/>
    <mergeCell ref="A46:I46"/>
  </mergeCells>
  <printOptions horizontalCentered="1"/>
  <pageMargins left="0.75" right="0" top="1" bottom="1" header="0.5" footer="0.5"/>
  <pageSetup horizontalDpi="600" verticalDpi="600" orientation="portrait" paperSize="9" r:id="rId1"/>
  <colBreaks count="1" manualBreakCount="1">
    <brk id="9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 topLeftCell="A17">
      <selection activeCell="E54" sqref="E54"/>
    </sheetView>
  </sheetViews>
  <sheetFormatPr defaultColWidth="9.140625" defaultRowHeight="12.75"/>
  <cols>
    <col min="1" max="1" width="38.28125" style="0" customWidth="1"/>
    <col min="2" max="2" width="10.421875" style="15" hidden="1" customWidth="1"/>
    <col min="3" max="3" width="12.7109375" style="1" customWidth="1"/>
    <col min="4" max="4" width="1.8515625" style="10" customWidth="1"/>
    <col min="5" max="5" width="12.7109375" style="0" customWidth="1"/>
    <col min="6" max="6" width="10.421875" style="0" customWidth="1"/>
  </cols>
  <sheetData>
    <row r="1" ht="12.75">
      <c r="A1" s="1" t="s">
        <v>25</v>
      </c>
    </row>
    <row r="2" ht="4.5" customHeight="1"/>
    <row r="3" spans="1:4" ht="12.75" customHeight="1">
      <c r="A3" t="str">
        <f>+Income!A3</f>
        <v>Interim report for the first quarter ended 31 March 2004</v>
      </c>
      <c r="B3"/>
      <c r="C3"/>
      <c r="D3"/>
    </row>
    <row r="4" spans="2:4" ht="2.25" customHeight="1">
      <c r="B4"/>
      <c r="C4"/>
      <c r="D4"/>
    </row>
    <row r="5" spans="1:2" ht="15.75">
      <c r="A5" s="54" t="s">
        <v>16</v>
      </c>
      <c r="B5" s="22"/>
    </row>
    <row r="6" ht="12.75">
      <c r="A6" s="1" t="s">
        <v>15</v>
      </c>
    </row>
    <row r="7" spans="1:5" ht="12.75" hidden="1">
      <c r="A7" s="1"/>
      <c r="C7" s="15"/>
      <c r="D7" s="18"/>
      <c r="E7" s="15" t="s">
        <v>85</v>
      </c>
    </row>
    <row r="8" spans="3:5" ht="12.75">
      <c r="C8" s="15" t="s">
        <v>39</v>
      </c>
      <c r="D8" s="18"/>
      <c r="E8" s="16" t="s">
        <v>39</v>
      </c>
    </row>
    <row r="9" spans="3:5" ht="12.75">
      <c r="C9" s="15" t="s">
        <v>55</v>
      </c>
      <c r="D9" s="18"/>
      <c r="E9" s="16" t="s">
        <v>62</v>
      </c>
    </row>
    <row r="10" spans="3:5" ht="12.75">
      <c r="C10" s="15" t="s">
        <v>63</v>
      </c>
      <c r="D10" s="18"/>
      <c r="E10" s="16" t="s">
        <v>63</v>
      </c>
    </row>
    <row r="11" spans="3:5" ht="12.75">
      <c r="C11" s="15" t="s">
        <v>91</v>
      </c>
      <c r="D11" s="18"/>
      <c r="E11" s="16" t="s">
        <v>64</v>
      </c>
    </row>
    <row r="12" spans="2:5" ht="12.75">
      <c r="B12" s="15" t="s">
        <v>31</v>
      </c>
      <c r="C12" s="43" t="str">
        <f>+Income!H11</f>
        <v>31/03/2004</v>
      </c>
      <c r="D12" s="44"/>
      <c r="E12" s="45" t="s">
        <v>93</v>
      </c>
    </row>
    <row r="13" spans="3:5" ht="12.75" hidden="1">
      <c r="C13" s="79" t="s">
        <v>79</v>
      </c>
      <c r="D13" s="79"/>
      <c r="E13" s="79"/>
    </row>
    <row r="14" spans="3:5" ht="12.75">
      <c r="C14" s="20" t="s">
        <v>27</v>
      </c>
      <c r="D14" s="46"/>
      <c r="E14" s="3" t="s">
        <v>27</v>
      </c>
    </row>
    <row r="15" spans="3:5" ht="12.75">
      <c r="C15" s="23"/>
      <c r="D15" s="19"/>
      <c r="E15" s="5"/>
    </row>
    <row r="16" spans="1:5" ht="12.75">
      <c r="A16" s="1" t="s">
        <v>65</v>
      </c>
      <c r="C16" s="23"/>
      <c r="D16" s="19"/>
      <c r="E16" s="5"/>
    </row>
    <row r="17" spans="1:5" ht="12.75">
      <c r="A17" t="s">
        <v>67</v>
      </c>
      <c r="C17" s="31">
        <v>48606</v>
      </c>
      <c r="D17" s="40"/>
      <c r="E17" s="17">
        <v>49017</v>
      </c>
    </row>
    <row r="18" spans="3:5" ht="12.75">
      <c r="C18" s="31"/>
      <c r="D18" s="40"/>
      <c r="E18" s="17"/>
    </row>
    <row r="19" spans="3:5" ht="12.75">
      <c r="C19" s="31"/>
      <c r="D19" s="40"/>
      <c r="E19" s="17"/>
    </row>
    <row r="20" spans="1:5" ht="12.75">
      <c r="A20" s="1" t="s">
        <v>66</v>
      </c>
      <c r="C20" s="47"/>
      <c r="D20" s="48"/>
      <c r="E20" s="64"/>
    </row>
    <row r="21" spans="1:5" ht="12.75">
      <c r="A21" t="s">
        <v>9</v>
      </c>
      <c r="C21" s="49">
        <v>67316</v>
      </c>
      <c r="D21" s="48"/>
      <c r="E21" s="65">
        <v>65020</v>
      </c>
    </row>
    <row r="22" spans="1:5" ht="12.75">
      <c r="A22" t="s">
        <v>17</v>
      </c>
      <c r="C22" s="49">
        <v>75738</v>
      </c>
      <c r="D22" s="48"/>
      <c r="E22" s="65">
        <v>73437</v>
      </c>
    </row>
    <row r="23" spans="1:5" ht="12.75">
      <c r="A23" t="s">
        <v>68</v>
      </c>
      <c r="C23" s="49">
        <f>174857</f>
        <v>174857</v>
      </c>
      <c r="D23" s="48"/>
      <c r="E23" s="65">
        <v>98975</v>
      </c>
    </row>
    <row r="24" spans="1:5" ht="12.75">
      <c r="A24" t="s">
        <v>80</v>
      </c>
      <c r="C24" s="49">
        <v>617</v>
      </c>
      <c r="D24" s="48"/>
      <c r="E24" s="65">
        <v>807</v>
      </c>
    </row>
    <row r="25" spans="3:5" ht="12.75">
      <c r="C25" s="50">
        <f>SUM(C20:C24)</f>
        <v>318528</v>
      </c>
      <c r="D25" s="48"/>
      <c r="E25" s="66">
        <f>SUM(E20:E24)</f>
        <v>238239</v>
      </c>
    </row>
    <row r="26" spans="3:5" ht="12.75">
      <c r="C26" s="49"/>
      <c r="D26" s="48"/>
      <c r="E26" s="65"/>
    </row>
    <row r="27" spans="1:5" ht="12.75">
      <c r="A27" s="1" t="s">
        <v>19</v>
      </c>
      <c r="C27" s="49"/>
      <c r="D27" s="48"/>
      <c r="E27" s="65"/>
    </row>
    <row r="28" spans="1:5" ht="12.75">
      <c r="A28" t="s">
        <v>18</v>
      </c>
      <c r="C28" s="49">
        <f>83168-1</f>
        <v>83167</v>
      </c>
      <c r="D28" s="48"/>
      <c r="E28" s="65">
        <v>100944</v>
      </c>
    </row>
    <row r="29" spans="1:5" ht="12.75">
      <c r="A29" t="s">
        <v>69</v>
      </c>
      <c r="C29" s="49">
        <v>1082</v>
      </c>
      <c r="D29" s="48"/>
      <c r="E29" s="65">
        <v>1004</v>
      </c>
    </row>
    <row r="30" spans="1:5" ht="12.75">
      <c r="A30" t="s">
        <v>101</v>
      </c>
      <c r="C30" s="72">
        <v>310</v>
      </c>
      <c r="D30" s="48"/>
      <c r="E30" s="76">
        <v>406</v>
      </c>
    </row>
    <row r="31" spans="1:5" ht="12.75">
      <c r="A31" t="s">
        <v>117</v>
      </c>
      <c r="C31" s="49">
        <v>133485</v>
      </c>
      <c r="D31" s="48"/>
      <c r="E31" s="65">
        <v>38000</v>
      </c>
    </row>
    <row r="32" spans="3:5" ht="12.75">
      <c r="C32" s="50">
        <f>SUM(C28:C31)</f>
        <v>218044</v>
      </c>
      <c r="D32" s="48"/>
      <c r="E32" s="66">
        <f>SUM(E28:E31)</f>
        <v>140354</v>
      </c>
    </row>
    <row r="33" spans="3:5" ht="6.75" customHeight="1">
      <c r="C33" s="49"/>
      <c r="D33" s="48"/>
      <c r="E33" s="65"/>
    </row>
    <row r="34" spans="1:5" ht="12.75">
      <c r="A34" s="1" t="s">
        <v>10</v>
      </c>
      <c r="C34" s="51">
        <f>+C25-C32</f>
        <v>100484</v>
      </c>
      <c r="D34" s="48"/>
      <c r="E34" s="67">
        <f>+E25-E32</f>
        <v>97885</v>
      </c>
    </row>
    <row r="35" spans="3:5" ht="12.75">
      <c r="C35" s="33"/>
      <c r="D35" s="40"/>
      <c r="E35" s="59"/>
    </row>
    <row r="36" spans="1:5" ht="12.75">
      <c r="A36" s="1" t="s">
        <v>20</v>
      </c>
      <c r="C36" s="33"/>
      <c r="D36" s="40"/>
      <c r="E36" s="59"/>
    </row>
    <row r="37" spans="1:5" ht="12.75">
      <c r="A37" t="s">
        <v>101</v>
      </c>
      <c r="C37" s="33">
        <v>1528</v>
      </c>
      <c r="D37" s="40"/>
      <c r="E37" s="59">
        <v>1472</v>
      </c>
    </row>
    <row r="38" spans="1:5" ht="12.75">
      <c r="A38" s="8" t="s">
        <v>86</v>
      </c>
      <c r="B38" s="26"/>
      <c r="C38" s="33">
        <v>1683</v>
      </c>
      <c r="D38" s="40"/>
      <c r="E38" s="59">
        <v>1926</v>
      </c>
    </row>
    <row r="39" spans="3:5" ht="12.75">
      <c r="C39" s="52">
        <f>SUM(C37:C38)</f>
        <v>3211</v>
      </c>
      <c r="D39" s="40"/>
      <c r="E39" s="61">
        <f>SUM(E37:E38)</f>
        <v>3398</v>
      </c>
    </row>
    <row r="40" spans="3:5" ht="12.75">
      <c r="C40" s="33"/>
      <c r="D40" s="40"/>
      <c r="E40" s="59"/>
    </row>
    <row r="41" spans="3:5" ht="13.5" thickBot="1">
      <c r="C41" s="34">
        <f>+C17+C34-C39+C18</f>
        <v>145879</v>
      </c>
      <c r="D41" s="40"/>
      <c r="E41" s="68">
        <f>+E17+E34-E39</f>
        <v>143504</v>
      </c>
    </row>
    <row r="42" spans="3:5" ht="13.5" thickTop="1">
      <c r="C42" s="33"/>
      <c r="D42" s="40"/>
      <c r="E42" s="59"/>
    </row>
    <row r="43" spans="3:5" ht="12.75">
      <c r="C43" s="33"/>
      <c r="D43" s="40"/>
      <c r="E43" s="59"/>
    </row>
    <row r="44" spans="1:5" ht="12.75">
      <c r="A44" s="1" t="s">
        <v>21</v>
      </c>
      <c r="C44" s="33"/>
      <c r="D44" s="40"/>
      <c r="E44" s="59"/>
    </row>
    <row r="45" spans="1:5" ht="12.75">
      <c r="A45" t="s">
        <v>23</v>
      </c>
      <c r="C45" s="31">
        <v>60000</v>
      </c>
      <c r="D45" s="40"/>
      <c r="E45" s="17">
        <v>60000</v>
      </c>
    </row>
    <row r="46" spans="1:5" ht="12.75">
      <c r="A46" t="s">
        <v>22</v>
      </c>
      <c r="C46" s="33">
        <v>17</v>
      </c>
      <c r="D46" s="40"/>
      <c r="E46" s="59">
        <v>17</v>
      </c>
    </row>
    <row r="47" spans="1:5" ht="12.75">
      <c r="A47" t="s">
        <v>112</v>
      </c>
      <c r="C47" s="33">
        <v>316</v>
      </c>
      <c r="D47" s="40"/>
      <c r="E47" s="59">
        <v>217</v>
      </c>
    </row>
    <row r="48" spans="1:5" ht="12.75">
      <c r="A48" t="s">
        <v>24</v>
      </c>
      <c r="C48" s="33">
        <v>85546</v>
      </c>
      <c r="D48" s="40"/>
      <c r="E48" s="59">
        <v>83270</v>
      </c>
    </row>
    <row r="49" spans="3:5" ht="13.5" thickBot="1">
      <c r="C49" s="53">
        <f>SUM(C45:C48)</f>
        <v>145879</v>
      </c>
      <c r="D49" s="40"/>
      <c r="E49" s="69">
        <f>SUM(E45:E48)</f>
        <v>143504</v>
      </c>
    </row>
    <row r="50" spans="3:5" ht="13.5" thickTop="1">
      <c r="C50" s="31"/>
      <c r="D50" s="40"/>
      <c r="E50" s="17"/>
    </row>
    <row r="51" spans="3:5" ht="12.75" hidden="1">
      <c r="C51" s="24">
        <f>+C41-C49</f>
        <v>0</v>
      </c>
      <c r="D51" s="7"/>
      <c r="E51" s="6">
        <f>+E41-E49</f>
        <v>0</v>
      </c>
    </row>
    <row r="52" ht="12.75">
      <c r="C52" s="21"/>
    </row>
    <row r="53" spans="1:5" ht="12.75">
      <c r="A53" s="77" t="s">
        <v>72</v>
      </c>
      <c r="B53" s="77"/>
      <c r="C53" s="77"/>
      <c r="D53" s="77"/>
      <c r="E53" s="77"/>
    </row>
    <row r="54" spans="1:5" ht="12.75">
      <c r="A54" s="77" t="s">
        <v>118</v>
      </c>
      <c r="B54" s="77"/>
      <c r="C54" s="77"/>
      <c r="D54" s="77"/>
      <c r="E54" s="77"/>
    </row>
  </sheetData>
  <mergeCells count="1">
    <mergeCell ref="C13:E13"/>
  </mergeCells>
  <printOptions horizontalCentered="1"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2">
      <selection activeCell="D60" sqref="D60"/>
    </sheetView>
  </sheetViews>
  <sheetFormatPr defaultColWidth="9.140625" defaultRowHeight="12.75"/>
  <cols>
    <col min="1" max="1" width="28.7109375" style="0" customWidth="1"/>
    <col min="2" max="2" width="8.421875" style="0" hidden="1" customWidth="1"/>
    <col min="3" max="3" width="11.57421875" style="0" customWidth="1"/>
    <col min="4" max="4" width="12.140625" style="0" customWidth="1"/>
    <col min="5" max="5" width="12.421875" style="0" customWidth="1"/>
    <col min="6" max="6" width="12.7109375" style="0" customWidth="1"/>
    <col min="7" max="7" width="11.140625" style="0" customWidth="1"/>
  </cols>
  <sheetData>
    <row r="1" spans="1:7" ht="12.75">
      <c r="A1" s="1" t="s">
        <v>25</v>
      </c>
      <c r="B1" s="1"/>
      <c r="G1" s="56"/>
    </row>
    <row r="2" ht="2.25" customHeight="1"/>
    <row r="3" ht="13.5" customHeight="1">
      <c r="A3" t="str">
        <f>+Income!A3</f>
        <v>Interim report for the first quarter ended 31 March 2004</v>
      </c>
    </row>
    <row r="4" ht="2.25" customHeight="1"/>
    <row r="5" spans="1:5" ht="15.75">
      <c r="A5" s="54" t="s">
        <v>70</v>
      </c>
      <c r="B5" s="13"/>
      <c r="C5" s="10"/>
      <c r="D5" s="10"/>
      <c r="E5" s="10"/>
    </row>
    <row r="6" spans="1:5" ht="12.75" hidden="1">
      <c r="A6" s="62" t="s">
        <v>102</v>
      </c>
      <c r="B6" s="12"/>
      <c r="C6" s="10"/>
      <c r="D6" s="10"/>
      <c r="E6" s="10"/>
    </row>
    <row r="8" spans="3:7" ht="12.75">
      <c r="C8" s="15"/>
      <c r="D8" s="80" t="s">
        <v>35</v>
      </c>
      <c r="E8" s="80"/>
      <c r="F8" s="9" t="s">
        <v>36</v>
      </c>
      <c r="G8" s="15"/>
    </row>
    <row r="9" spans="3:7" ht="12.75">
      <c r="C9" s="15"/>
      <c r="D9" s="9"/>
      <c r="E9" s="15" t="s">
        <v>95</v>
      </c>
      <c r="F9" s="15"/>
      <c r="G9" s="15"/>
    </row>
    <row r="10" spans="3:7" ht="12.75">
      <c r="C10" s="22" t="s">
        <v>40</v>
      </c>
      <c r="D10" s="15" t="s">
        <v>28</v>
      </c>
      <c r="E10" s="15" t="s">
        <v>96</v>
      </c>
      <c r="F10" s="22" t="s">
        <v>33</v>
      </c>
      <c r="G10" s="15"/>
    </row>
    <row r="11" spans="2:7" ht="12.75">
      <c r="B11" s="15" t="s">
        <v>31</v>
      </c>
      <c r="C11" s="22" t="s">
        <v>13</v>
      </c>
      <c r="D11" s="22" t="s">
        <v>37</v>
      </c>
      <c r="E11" s="22" t="s">
        <v>38</v>
      </c>
      <c r="F11" s="22" t="s">
        <v>34</v>
      </c>
      <c r="G11" s="22" t="s">
        <v>14</v>
      </c>
    </row>
    <row r="12" spans="3:7" ht="12.75">
      <c r="C12" s="22" t="s">
        <v>27</v>
      </c>
      <c r="D12" s="22" t="s">
        <v>27</v>
      </c>
      <c r="E12" s="22" t="s">
        <v>27</v>
      </c>
      <c r="F12" s="22" t="s">
        <v>27</v>
      </c>
      <c r="G12" s="22" t="s">
        <v>27</v>
      </c>
    </row>
    <row r="13" spans="3:7" ht="12.75">
      <c r="C13" s="27"/>
      <c r="D13" s="27"/>
      <c r="E13" s="27"/>
      <c r="F13" s="27"/>
      <c r="G13" s="27"/>
    </row>
    <row r="14" spans="1:7" ht="12.75">
      <c r="A14" s="1"/>
      <c r="B14" s="1"/>
      <c r="C14" s="21"/>
      <c r="D14" s="21"/>
      <c r="E14" s="21"/>
      <c r="F14" s="21"/>
      <c r="G14" s="21"/>
    </row>
    <row r="15" spans="1:7" ht="12.75">
      <c r="A15" s="25" t="s">
        <v>113</v>
      </c>
      <c r="B15" s="25"/>
      <c r="C15" s="21"/>
      <c r="D15" s="21"/>
      <c r="E15" s="21"/>
      <c r="F15" s="21"/>
      <c r="G15" s="21"/>
    </row>
    <row r="16" spans="1:7" ht="12.75">
      <c r="A16" t="s">
        <v>106</v>
      </c>
      <c r="C16" s="21"/>
      <c r="D16" s="21"/>
      <c r="E16" s="21"/>
      <c r="F16" s="21"/>
      <c r="G16" s="21"/>
    </row>
    <row r="17" spans="1:7" ht="12.75">
      <c r="A17" t="s">
        <v>97</v>
      </c>
      <c r="C17" s="31">
        <v>60000</v>
      </c>
      <c r="D17" s="31">
        <v>17</v>
      </c>
      <c r="E17" s="31">
        <v>217</v>
      </c>
      <c r="F17" s="31">
        <v>83270</v>
      </c>
      <c r="G17" s="31">
        <v>143504</v>
      </c>
    </row>
    <row r="18" spans="1:7" ht="12.75">
      <c r="A18" t="s">
        <v>103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7" ht="12.75">
      <c r="A19" t="s">
        <v>94</v>
      </c>
      <c r="C19" s="31">
        <v>60000</v>
      </c>
      <c r="D19" s="31">
        <v>17</v>
      </c>
      <c r="E19" s="31">
        <v>217</v>
      </c>
      <c r="F19" s="31">
        <v>83270</v>
      </c>
      <c r="G19" s="31">
        <v>143504</v>
      </c>
    </row>
    <row r="20" spans="3:7" ht="12.75">
      <c r="C20" s="31"/>
      <c r="D20" s="31"/>
      <c r="E20" s="31"/>
      <c r="F20" s="31"/>
      <c r="G20" s="31"/>
    </row>
    <row r="21" spans="1:7" ht="12.75">
      <c r="A21" t="s">
        <v>98</v>
      </c>
      <c r="C21" s="31"/>
      <c r="D21" s="31"/>
      <c r="E21" s="31"/>
      <c r="F21" s="31"/>
      <c r="G21" s="31"/>
    </row>
    <row r="22" spans="1:7" ht="12.75">
      <c r="A22" t="s">
        <v>114</v>
      </c>
      <c r="C22" s="31">
        <v>0</v>
      </c>
      <c r="D22" s="31">
        <v>0</v>
      </c>
      <c r="E22" s="31">
        <v>99</v>
      </c>
      <c r="F22" s="31">
        <v>0</v>
      </c>
      <c r="G22" s="31">
        <v>99</v>
      </c>
    </row>
    <row r="23" spans="3:7" ht="12.75">
      <c r="C23" s="31"/>
      <c r="D23" s="31"/>
      <c r="E23" s="31"/>
      <c r="F23" s="31"/>
      <c r="G23" s="31"/>
    </row>
    <row r="24" spans="1:7" ht="12.75">
      <c r="A24" t="s">
        <v>8</v>
      </c>
      <c r="C24" s="31">
        <v>0</v>
      </c>
      <c r="D24" s="31">
        <v>0</v>
      </c>
      <c r="E24" s="31">
        <v>0</v>
      </c>
      <c r="F24" s="31">
        <v>2276</v>
      </c>
      <c r="G24" s="31">
        <v>2276</v>
      </c>
    </row>
    <row r="25" spans="3:7" ht="12.75">
      <c r="C25" s="31"/>
      <c r="D25" s="31"/>
      <c r="E25" s="31"/>
      <c r="F25" s="31"/>
      <c r="G25" s="31"/>
    </row>
    <row r="26" spans="1:7" ht="12.75">
      <c r="A26" t="s">
        <v>71</v>
      </c>
      <c r="C26" s="31"/>
      <c r="D26" s="31"/>
      <c r="E26" s="31"/>
      <c r="F26" s="31"/>
      <c r="G26" s="31"/>
    </row>
    <row r="27" spans="1:7" ht="12.75">
      <c r="A27" t="s">
        <v>107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3:7" ht="12.75">
      <c r="C28" s="31"/>
      <c r="D28" s="31"/>
      <c r="E28" s="31"/>
      <c r="F28" s="31"/>
      <c r="G28" s="31"/>
    </row>
    <row r="29" spans="1:7" ht="12.75">
      <c r="A29" t="s">
        <v>108</v>
      </c>
      <c r="C29" s="52">
        <v>60000</v>
      </c>
      <c r="D29" s="52">
        <v>17</v>
      </c>
      <c r="E29" s="52">
        <v>316</v>
      </c>
      <c r="F29" s="52">
        <v>85546</v>
      </c>
      <c r="G29" s="52">
        <v>145879</v>
      </c>
    </row>
    <row r="30" spans="3:7" ht="12.75">
      <c r="C30" s="31"/>
      <c r="D30" s="31"/>
      <c r="E30" s="31"/>
      <c r="F30" s="31"/>
      <c r="G30" s="31"/>
    </row>
    <row r="31" spans="3:7" ht="12.75">
      <c r="C31" s="38"/>
      <c r="D31" s="38"/>
      <c r="E31" s="38"/>
      <c r="F31" s="38"/>
      <c r="G31" s="38"/>
    </row>
    <row r="32" spans="1:7" ht="12.75">
      <c r="A32" s="4" t="s">
        <v>115</v>
      </c>
      <c r="B32" s="4"/>
      <c r="C32" s="38"/>
      <c r="D32" s="38"/>
      <c r="E32" s="38"/>
      <c r="F32" s="38"/>
      <c r="G32" s="38"/>
    </row>
    <row r="33" spans="1:7" ht="12.75">
      <c r="A33" t="s">
        <v>83</v>
      </c>
      <c r="C33" s="38"/>
      <c r="D33" s="38"/>
      <c r="E33" s="38"/>
      <c r="F33" s="38"/>
      <c r="G33" s="38"/>
    </row>
    <row r="34" spans="1:7" ht="12.75">
      <c r="A34" t="s">
        <v>97</v>
      </c>
      <c r="C34" s="38">
        <v>60000</v>
      </c>
      <c r="D34" s="38">
        <v>17</v>
      </c>
      <c r="E34" s="38">
        <v>0</v>
      </c>
      <c r="F34" s="73">
        <v>80787</v>
      </c>
      <c r="G34" s="38">
        <v>140804</v>
      </c>
    </row>
    <row r="35" spans="1:7" ht="12.75">
      <c r="A35" t="s">
        <v>103</v>
      </c>
      <c r="C35" s="39">
        <v>0</v>
      </c>
      <c r="D35" s="39">
        <v>0</v>
      </c>
      <c r="E35" s="39">
        <v>0</v>
      </c>
      <c r="F35" s="74">
        <v>-1331</v>
      </c>
      <c r="G35" s="39">
        <v>-1331</v>
      </c>
    </row>
    <row r="36" spans="1:7" ht="12.75">
      <c r="A36" t="s">
        <v>94</v>
      </c>
      <c r="C36" s="38">
        <v>60000</v>
      </c>
      <c r="D36" s="38">
        <v>17</v>
      </c>
      <c r="E36" s="38">
        <v>0</v>
      </c>
      <c r="F36" s="38">
        <v>79456</v>
      </c>
      <c r="G36" s="38">
        <v>139473</v>
      </c>
    </row>
    <row r="37" spans="3:7" ht="12.75">
      <c r="C37" s="38"/>
      <c r="D37" s="38"/>
      <c r="E37" s="38"/>
      <c r="F37" s="38"/>
      <c r="G37" s="38"/>
    </row>
    <row r="38" spans="1:7" ht="12.75">
      <c r="A38" t="s">
        <v>8</v>
      </c>
      <c r="C38" s="40">
        <v>0</v>
      </c>
      <c r="D38" s="40">
        <v>0</v>
      </c>
      <c r="E38" s="40">
        <v>0</v>
      </c>
      <c r="F38" s="40">
        <v>1749</v>
      </c>
      <c r="G38" s="40">
        <v>1749</v>
      </c>
    </row>
    <row r="39" spans="3:7" ht="12.75">
      <c r="C39" s="38"/>
      <c r="D39" s="38"/>
      <c r="E39" s="38"/>
      <c r="F39" s="38"/>
      <c r="G39" s="38"/>
    </row>
    <row r="40" spans="1:7" ht="12.75">
      <c r="A40" t="s">
        <v>71</v>
      </c>
      <c r="C40" s="38" t="s">
        <v>15</v>
      </c>
      <c r="D40" s="38"/>
      <c r="E40" s="38"/>
      <c r="F40" s="38"/>
      <c r="G40" s="38"/>
    </row>
    <row r="41" spans="1:7" ht="12.75">
      <c r="A41" t="s">
        <v>84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</row>
    <row r="42" spans="3:7" ht="12.75">
      <c r="C42" s="38"/>
      <c r="D42" s="38"/>
      <c r="E42" s="38"/>
      <c r="F42" s="38"/>
      <c r="G42" s="38"/>
    </row>
    <row r="43" spans="1:7" ht="12.75">
      <c r="A43" t="s">
        <v>109</v>
      </c>
      <c r="C43" s="75">
        <v>60000</v>
      </c>
      <c r="D43" s="75">
        <v>17</v>
      </c>
      <c r="E43" s="75">
        <v>0</v>
      </c>
      <c r="F43" s="75">
        <v>81205</v>
      </c>
      <c r="G43" s="75">
        <v>141222</v>
      </c>
    </row>
    <row r="44" spans="3:7" ht="12.75">
      <c r="C44" s="38"/>
      <c r="D44" s="38"/>
      <c r="E44" s="38"/>
      <c r="F44" s="38"/>
      <c r="G44" s="38"/>
    </row>
    <row r="45" spans="3:7" ht="12.75">
      <c r="C45" s="38"/>
      <c r="D45" s="38"/>
      <c r="E45" s="38"/>
      <c r="F45" s="38"/>
      <c r="G45" s="38"/>
    </row>
    <row r="46" spans="3:7" ht="12.75">
      <c r="C46" s="11"/>
      <c r="D46" s="11"/>
      <c r="E46" s="11"/>
      <c r="F46" s="11"/>
      <c r="G46" s="11"/>
    </row>
    <row r="47" spans="1:7" ht="12.75" hidden="1">
      <c r="A47" t="s">
        <v>88</v>
      </c>
      <c r="C47" s="11"/>
      <c r="D47" s="11"/>
      <c r="E47" s="11"/>
      <c r="F47" s="11"/>
      <c r="G47" s="11"/>
    </row>
    <row r="48" spans="1:7" ht="12.75" hidden="1">
      <c r="A48" t="s">
        <v>89</v>
      </c>
      <c r="C48" s="11"/>
      <c r="D48" s="11"/>
      <c r="E48" s="11"/>
      <c r="F48" s="11"/>
      <c r="G48" s="11"/>
    </row>
    <row r="49" spans="3:7" ht="12.75" hidden="1">
      <c r="C49" s="11"/>
      <c r="D49" s="11"/>
      <c r="E49" s="11"/>
      <c r="F49" s="11"/>
      <c r="G49" s="11"/>
    </row>
    <row r="50" spans="3:7" ht="12.75" hidden="1">
      <c r="C50" s="11"/>
      <c r="D50" s="11"/>
      <c r="E50" s="11"/>
      <c r="F50" s="11"/>
      <c r="G50" s="11"/>
    </row>
    <row r="51" spans="3:7" ht="12.75" hidden="1">
      <c r="C51" s="11"/>
      <c r="D51" s="11"/>
      <c r="E51" s="11"/>
      <c r="F51" s="11"/>
      <c r="G51" s="11"/>
    </row>
    <row r="52" spans="3:7" ht="12.75" hidden="1">
      <c r="C52" s="11"/>
      <c r="D52" s="11"/>
      <c r="E52" s="11"/>
      <c r="F52" s="11"/>
      <c r="G52" s="11"/>
    </row>
    <row r="53" spans="3:7" ht="12.75">
      <c r="C53" s="11"/>
      <c r="D53" s="11"/>
      <c r="E53" s="11"/>
      <c r="F53" s="11"/>
      <c r="G53" s="11"/>
    </row>
    <row r="54" spans="1:7" ht="12.75">
      <c r="A54" s="78" t="s">
        <v>73</v>
      </c>
      <c r="B54" s="78"/>
      <c r="C54" s="78"/>
      <c r="D54" s="78"/>
      <c r="E54" s="78"/>
      <c r="F54" s="78"/>
      <c r="G54" s="78"/>
    </row>
    <row r="55" spans="1:7" ht="12.75">
      <c r="A55" s="78" t="s">
        <v>110</v>
      </c>
      <c r="B55" s="78"/>
      <c r="C55" s="78"/>
      <c r="D55" s="78"/>
      <c r="E55" s="78"/>
      <c r="F55" s="78"/>
      <c r="G55" s="78"/>
    </row>
  </sheetData>
  <mergeCells count="3">
    <mergeCell ref="D8:E8"/>
    <mergeCell ref="A54:G54"/>
    <mergeCell ref="A55:G55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="90" zoomScaleNormal="90" zoomScaleSheetLayoutView="100" workbookViewId="0" topLeftCell="A1">
      <selection activeCell="C37" sqref="C37"/>
    </sheetView>
  </sheetViews>
  <sheetFormatPr defaultColWidth="9.140625" defaultRowHeight="12.75"/>
  <cols>
    <col min="1" max="1" width="46.421875" style="0" customWidth="1"/>
    <col min="2" max="2" width="9.8515625" style="0" customWidth="1"/>
    <col min="3" max="4" width="12.8515625" style="15" customWidth="1"/>
  </cols>
  <sheetData>
    <row r="1" spans="1:2" ht="12.75">
      <c r="A1" s="1" t="s">
        <v>25</v>
      </c>
      <c r="B1" s="1"/>
    </row>
    <row r="2" ht="4.5" customHeight="1"/>
    <row r="3" ht="13.5" customHeight="1">
      <c r="A3" t="str">
        <f>+Income!A3</f>
        <v>Interim report for the first quarter ended 31 March 2004</v>
      </c>
    </row>
    <row r="4" ht="2.25" customHeight="1"/>
    <row r="5" spans="1:2" ht="15.75">
      <c r="A5" s="55" t="s">
        <v>30</v>
      </c>
      <c r="B5" s="1"/>
    </row>
    <row r="6" ht="12.75">
      <c r="A6" s="62"/>
    </row>
    <row r="7" spans="3:4" ht="12.75" hidden="1">
      <c r="C7" s="79" t="s">
        <v>79</v>
      </c>
      <c r="D7" s="79"/>
    </row>
    <row r="8" ht="12.75">
      <c r="C8" s="15" t="s">
        <v>55</v>
      </c>
    </row>
    <row r="9" spans="3:4" ht="12.75">
      <c r="C9" s="15" t="s">
        <v>56</v>
      </c>
      <c r="D9" s="16" t="s">
        <v>56</v>
      </c>
    </row>
    <row r="10" spans="3:4" ht="12.75">
      <c r="C10" s="15" t="s">
        <v>74</v>
      </c>
      <c r="D10" s="16" t="s">
        <v>74</v>
      </c>
    </row>
    <row r="11" spans="2:4" ht="12.75">
      <c r="B11" s="15"/>
      <c r="C11" s="30" t="str">
        <f>+Income!F11</f>
        <v>31/03/2004</v>
      </c>
      <c r="D11" s="58" t="str">
        <f>+Income!G11</f>
        <v>31/03/2003</v>
      </c>
    </row>
    <row r="12" spans="3:4" ht="12.75">
      <c r="C12" s="20" t="s">
        <v>27</v>
      </c>
      <c r="D12" s="3" t="s">
        <v>27</v>
      </c>
    </row>
    <row r="13" spans="3:4" ht="12.75">
      <c r="C13" s="20"/>
      <c r="D13"/>
    </row>
    <row r="14" spans="1:4" ht="12.75">
      <c r="A14" s="28" t="s">
        <v>41</v>
      </c>
      <c r="D14"/>
    </row>
    <row r="15" spans="1:4" ht="12.75">
      <c r="A15" t="s">
        <v>46</v>
      </c>
      <c r="C15" s="31">
        <v>-19241</v>
      </c>
      <c r="D15" s="17">
        <v>-41367</v>
      </c>
    </row>
    <row r="16" spans="1:4" ht="12.75">
      <c r="A16" t="s">
        <v>42</v>
      </c>
      <c r="C16" s="33">
        <v>-231</v>
      </c>
      <c r="D16" s="59">
        <v>0</v>
      </c>
    </row>
    <row r="17" spans="1:4" ht="12.75">
      <c r="A17" t="s">
        <v>99</v>
      </c>
      <c r="C17" s="33">
        <v>-127</v>
      </c>
      <c r="D17" s="59">
        <v>-351</v>
      </c>
    </row>
    <row r="18" spans="3:4" ht="4.5" customHeight="1">
      <c r="C18" s="32"/>
      <c r="D18" s="60"/>
    </row>
    <row r="19" spans="1:4" ht="12.75">
      <c r="A19" t="s">
        <v>43</v>
      </c>
      <c r="B19" s="11"/>
      <c r="C19" s="52">
        <v>-19599</v>
      </c>
      <c r="D19" s="61">
        <v>-41718</v>
      </c>
    </row>
    <row r="20" spans="3:4" ht="12.75">
      <c r="C20" s="33"/>
      <c r="D20" s="59"/>
    </row>
    <row r="21" spans="1:4" ht="12.75">
      <c r="A21" s="28" t="s">
        <v>11</v>
      </c>
      <c r="C21" s="31"/>
      <c r="D21" s="17"/>
    </row>
    <row r="22" spans="1:4" ht="12.75">
      <c r="A22" t="s">
        <v>47</v>
      </c>
      <c r="C22" s="31">
        <v>-851</v>
      </c>
      <c r="D22" s="17">
        <v>-381</v>
      </c>
    </row>
    <row r="23" spans="1:4" ht="12.75">
      <c r="A23" t="s">
        <v>116</v>
      </c>
      <c r="C23" s="31">
        <v>5</v>
      </c>
      <c r="D23" s="17">
        <v>0</v>
      </c>
    </row>
    <row r="24" spans="1:4" ht="12.75">
      <c r="A24" t="s">
        <v>48</v>
      </c>
      <c r="C24" s="33">
        <v>838</v>
      </c>
      <c r="D24" s="59">
        <v>316</v>
      </c>
    </row>
    <row r="25" spans="3:4" ht="4.5" customHeight="1">
      <c r="C25" s="33"/>
      <c r="D25" s="59"/>
    </row>
    <row r="26" spans="1:4" ht="12.75">
      <c r="A26" t="s">
        <v>44</v>
      </c>
      <c r="C26" s="52">
        <v>-8</v>
      </c>
      <c r="D26" s="61">
        <v>-65</v>
      </c>
    </row>
    <row r="27" spans="3:4" ht="12.75">
      <c r="C27" s="33"/>
      <c r="D27" s="59"/>
    </row>
    <row r="28" spans="1:4" ht="12.75">
      <c r="A28" s="28" t="s">
        <v>12</v>
      </c>
      <c r="C28" s="31"/>
      <c r="D28" s="17"/>
    </row>
    <row r="29" spans="1:4" ht="12.75">
      <c r="A29" t="s">
        <v>45</v>
      </c>
      <c r="C29" s="31">
        <v>95000</v>
      </c>
      <c r="D29" s="17">
        <v>64600</v>
      </c>
    </row>
    <row r="30" spans="3:4" ht="4.5" customHeight="1">
      <c r="C30" s="31"/>
      <c r="D30" s="17"/>
    </row>
    <row r="31" spans="1:4" ht="12.75">
      <c r="A31" t="s">
        <v>49</v>
      </c>
      <c r="C31" s="52">
        <v>95000</v>
      </c>
      <c r="D31" s="61">
        <v>64600</v>
      </c>
    </row>
    <row r="32" spans="3:4" ht="12.75">
      <c r="C32" s="33"/>
      <c r="D32" s="59"/>
    </row>
    <row r="33" spans="1:4" ht="12.75">
      <c r="A33" t="s">
        <v>51</v>
      </c>
      <c r="C33" s="31">
        <v>75393</v>
      </c>
      <c r="D33" s="17">
        <v>22817</v>
      </c>
    </row>
    <row r="34" spans="1:4" ht="12.75">
      <c r="A34" t="s">
        <v>98</v>
      </c>
      <c r="C34" s="31">
        <v>4</v>
      </c>
      <c r="D34" s="17"/>
    </row>
    <row r="35" spans="3:4" ht="12.75">
      <c r="C35" s="31"/>
      <c r="D35" s="17"/>
    </row>
    <row r="36" spans="1:4" ht="12.75">
      <c r="A36" s="1" t="s">
        <v>50</v>
      </c>
      <c r="C36" s="31"/>
      <c r="D36" s="17"/>
    </row>
    <row r="37" spans="1:4" ht="12.75">
      <c r="A37" t="s">
        <v>81</v>
      </c>
      <c r="C37" s="31">
        <v>98975</v>
      </c>
      <c r="D37" s="17">
        <v>46025</v>
      </c>
    </row>
    <row r="38" spans="1:4" ht="12.75">
      <c r="A38" t="s">
        <v>87</v>
      </c>
      <c r="C38" s="52">
        <v>174372</v>
      </c>
      <c r="D38" s="61">
        <v>68842</v>
      </c>
    </row>
    <row r="39" spans="3:4" ht="12.75">
      <c r="C39" s="31" t="s">
        <v>15</v>
      </c>
      <c r="D39" s="17"/>
    </row>
    <row r="40" spans="3:4" ht="12.75">
      <c r="C40" s="31" t="s">
        <v>15</v>
      </c>
      <c r="D40"/>
    </row>
    <row r="41" spans="3:4" ht="12.75">
      <c r="C41" s="11"/>
      <c r="D41" s="11"/>
    </row>
    <row r="42" spans="1:4" ht="12.75">
      <c r="A42" s="81" t="s">
        <v>77</v>
      </c>
      <c r="B42" s="81"/>
      <c r="C42" s="81"/>
      <c r="D42" s="81"/>
    </row>
    <row r="43" spans="1:4" ht="12.75">
      <c r="A43" s="81" t="s">
        <v>110</v>
      </c>
      <c r="B43" s="81"/>
      <c r="C43" s="81"/>
      <c r="D43" s="81"/>
    </row>
    <row r="46" ht="12.75">
      <c r="C46" s="31"/>
    </row>
  </sheetData>
  <mergeCells count="3">
    <mergeCell ref="A42:D42"/>
    <mergeCell ref="A43:D43"/>
    <mergeCell ref="C7:D7"/>
  </mergeCells>
  <printOptions horizontalCentered="1"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TCC</cp:lastModifiedBy>
  <cp:lastPrinted>2004-05-20T07:58:53Z</cp:lastPrinted>
  <dcterms:created xsi:type="dcterms:W3CDTF">2002-08-26T09:40:51Z</dcterms:created>
  <dcterms:modified xsi:type="dcterms:W3CDTF">2004-05-26T06:09:25Z</dcterms:modified>
  <cp:category/>
  <cp:version/>
  <cp:contentType/>
  <cp:contentStatus/>
</cp:coreProperties>
</file>