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Income" sheetId="1" r:id="rId1"/>
    <sheet name="Balance" sheetId="2" r:id="rId2"/>
    <sheet name="Equity" sheetId="3" r:id="rId3"/>
    <sheet name="Cash Flow" sheetId="4" r:id="rId4"/>
  </sheets>
  <definedNames>
    <definedName name="_xlnm.Print_Area" localSheetId="3">'Cash Flow'!$A$1:$D$47</definedName>
  </definedNames>
  <calcPr fullCalcOnLoad="1"/>
</workbook>
</file>

<file path=xl/sharedStrings.xml><?xml version="1.0" encoding="utf-8"?>
<sst xmlns="http://schemas.openxmlformats.org/spreadsheetml/2006/main" count="156" uniqueCount="110">
  <si>
    <t>METROD (MALAYSIA) BERHAD</t>
  </si>
  <si>
    <t>Condensed Consolidated Income Statements</t>
  </si>
  <si>
    <t xml:space="preserve">Current </t>
  </si>
  <si>
    <t>Comparative</t>
  </si>
  <si>
    <t>Current</t>
  </si>
  <si>
    <t>Quarter</t>
  </si>
  <si>
    <t>Year To Date</t>
  </si>
  <si>
    <t>31/12/2002</t>
  </si>
  <si>
    <t>RM'000</t>
  </si>
  <si>
    <t>Revenue</t>
  </si>
  <si>
    <t xml:space="preserve"> </t>
  </si>
  <si>
    <t>Operating Expenses</t>
  </si>
  <si>
    <t>Other Operating Income</t>
  </si>
  <si>
    <t>Profit from Operations</t>
  </si>
  <si>
    <t>Finance costs</t>
  </si>
  <si>
    <t>Investing Results</t>
  </si>
  <si>
    <t>Profit from ordinary activities</t>
  </si>
  <si>
    <t>before tax</t>
  </si>
  <si>
    <t>Taxation</t>
  </si>
  <si>
    <t>after tax</t>
  </si>
  <si>
    <t>Minority Interest</t>
  </si>
  <si>
    <t>Net Profit for the period</t>
  </si>
  <si>
    <t>Earnings per share (Sen)</t>
  </si>
  <si>
    <t xml:space="preserve">     - Basic</t>
  </si>
  <si>
    <t xml:space="preserve">     - Diluted</t>
  </si>
  <si>
    <t>N.A</t>
  </si>
  <si>
    <t>N.A - Not Applicable</t>
  </si>
  <si>
    <t>The Condensed Consolidated Income Statements should be read in conjunction with the</t>
  </si>
  <si>
    <t>Condensed Consolidated Balance Sheets</t>
  </si>
  <si>
    <t>As at</t>
  </si>
  <si>
    <t xml:space="preserve">Preceding </t>
  </si>
  <si>
    <t>Financial</t>
  </si>
  <si>
    <t>Year end</t>
  </si>
  <si>
    <t>Non current assets</t>
  </si>
  <si>
    <t xml:space="preserve">   Property, plant and equipment</t>
  </si>
  <si>
    <t>Current assets</t>
  </si>
  <si>
    <t xml:space="preserve">   Inventories</t>
  </si>
  <si>
    <t xml:space="preserve">   Trade and other receivables</t>
  </si>
  <si>
    <t xml:space="preserve">   Deposits, bank and cash balances</t>
  </si>
  <si>
    <t xml:space="preserve">   Tax recoverable</t>
  </si>
  <si>
    <t>Less : Current Liabilities</t>
  </si>
  <si>
    <t xml:space="preserve">   Trade and other payables</t>
  </si>
  <si>
    <t xml:space="preserve">   Current tax liabilities</t>
  </si>
  <si>
    <t xml:space="preserve">   Short term borrowings (interest bearing)</t>
  </si>
  <si>
    <t>Net Current Assets</t>
  </si>
  <si>
    <t>Less: Non current liabilities</t>
  </si>
  <si>
    <t xml:space="preserve">   Provision for retirement benefits</t>
  </si>
  <si>
    <t xml:space="preserve">   Deferred taxation</t>
  </si>
  <si>
    <t>Capital and reserves</t>
  </si>
  <si>
    <t xml:space="preserve">Share capital </t>
  </si>
  <si>
    <t>Share premium</t>
  </si>
  <si>
    <t>Retained earnings</t>
  </si>
  <si>
    <t>The Condensed Consolidated Balance Sheets should be read in conjunction with the</t>
  </si>
  <si>
    <t>Condensed Consolidated Statement of Changes in Equity</t>
  </si>
  <si>
    <t>Non-distributable</t>
  </si>
  <si>
    <t>Distributable</t>
  </si>
  <si>
    <t>Revaluation</t>
  </si>
  <si>
    <t xml:space="preserve">Share 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</si>
  <si>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</si>
  <si>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</si>
  <si>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</si>
  <si>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</si>
  <si>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</si>
  <si>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</si>
  <si>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</si>
  <si>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</si>
  <si>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 xml:space="preserve">Dividends for the year </t>
  </si>
  <si>
    <t>The Condensed Consolidated Statement of Changes in Equity should be read in conjunction with</t>
  </si>
  <si>
    <t>Condensed Consolidated Cash Flow Statements</t>
  </si>
  <si>
    <t>ended</t>
  </si>
  <si>
    <t>Operating activities</t>
  </si>
  <si>
    <t>Cash from operations</t>
  </si>
  <si>
    <t>Interest paid</t>
  </si>
  <si>
    <t>Net cash flow from operating activities</t>
  </si>
  <si>
    <t>Investing Activities</t>
  </si>
  <si>
    <t>Purchase of property, plant and equipment</t>
  </si>
  <si>
    <t>Proceeds from disposal of property, plant and</t>
  </si>
  <si>
    <t xml:space="preserve">  equipment</t>
  </si>
  <si>
    <t>Interest received</t>
  </si>
  <si>
    <t>Net cash flow from investing activities</t>
  </si>
  <si>
    <t>Financing Activities</t>
  </si>
  <si>
    <t>Proceeds from short term bank borrowings (net)</t>
  </si>
  <si>
    <t>Repayments of short term bank borrowings</t>
  </si>
  <si>
    <t>Bonus shares issue expenses</t>
  </si>
  <si>
    <t>Dividends paid to shareholders</t>
  </si>
  <si>
    <t>Net cash flow from financing activities</t>
  </si>
  <si>
    <t>Changes in cash and cash equivalents</t>
  </si>
  <si>
    <t xml:space="preserve">Cash and cash equivalents </t>
  </si>
  <si>
    <t xml:space="preserve"> - at start of year</t>
  </si>
  <si>
    <t>The Condensed Consolidated Cash Flow Statements should be read in conjunction with</t>
  </si>
  <si>
    <t xml:space="preserve"> Annual Financial Report for the year ended 31 December 2002</t>
  </si>
  <si>
    <t>Audited</t>
  </si>
  <si>
    <t xml:space="preserve">   Deferred tax assets</t>
  </si>
  <si>
    <t>Balance at  01/01/2003</t>
  </si>
  <si>
    <t xml:space="preserve">  ended 31 December 2002</t>
  </si>
  <si>
    <t>the Annual Financial Report for the year ended 31 December 2002</t>
  </si>
  <si>
    <t xml:space="preserve"> - at end of period</t>
  </si>
  <si>
    <t>Period</t>
  </si>
  <si>
    <t>Year To date</t>
  </si>
  <si>
    <t>Tax refund (net of tax paid)</t>
  </si>
  <si>
    <t>30/09/2003</t>
  </si>
  <si>
    <t>30/09/2002</t>
  </si>
  <si>
    <t xml:space="preserve">9 months </t>
  </si>
  <si>
    <t>ended 30/09/2002</t>
  </si>
  <si>
    <t>Balance at  01/01/2002</t>
  </si>
  <si>
    <t xml:space="preserve">  ended 31 December 2001</t>
  </si>
  <si>
    <t>Balance at  30/09/2002</t>
  </si>
  <si>
    <t>Balance at  30/09/2003</t>
  </si>
  <si>
    <t>ended 30/09/2003</t>
  </si>
  <si>
    <t>Interim report for the third quarter ended 30 September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</si>
</sst>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1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0</v>
      </c>
      <c r="E1" s="2"/>
    </row>
    <row r="2" ht="4.5" customHeight="1"/>
    <row r="3" spans="1:5" ht="13.5" customHeight="1">
      <c r="A3" t="s">
        <v>109</v>
      </c>
      <c r="E3" s="1"/>
    </row>
    <row r="4" ht="2.25" customHeight="1"/>
    <row r="5" ht="15.75">
      <c r="A5" s="4" t="s">
        <v>1</v>
      </c>
    </row>
    <row r="6" s="3" customFormat="1" ht="12">
      <c r="A6" s="5"/>
    </row>
    <row r="7" s="3" customFormat="1" ht="12">
      <c r="A7" s="5"/>
    </row>
    <row r="9" spans="1:5" ht="12.75">
      <c r="A9" s="1"/>
      <c r="B9" s="6" t="s">
        <v>2</v>
      </c>
      <c r="C9" s="7" t="s">
        <v>3</v>
      </c>
      <c r="D9" s="6" t="s">
        <v>4</v>
      </c>
      <c r="E9" s="7" t="s">
        <v>3</v>
      </c>
    </row>
    <row r="10" spans="2:5" ht="12.75">
      <c r="B10" s="6" t="s">
        <v>5</v>
      </c>
      <c r="C10" s="7" t="s">
        <v>5</v>
      </c>
      <c r="D10" s="6" t="s">
        <v>6</v>
      </c>
      <c r="E10" s="7" t="s">
        <v>6</v>
      </c>
    </row>
    <row r="11" spans="2:6" ht="12.75">
      <c r="B11" s="6" t="s">
        <v>100</v>
      </c>
      <c r="C11" s="29" t="s">
        <v>101</v>
      </c>
      <c r="D11" s="9" t="str">
        <f>+B11</f>
        <v>30/09/2003</v>
      </c>
      <c r="E11" s="8" t="str">
        <f>+C11</f>
        <v>30/09/2002</v>
      </c>
      <c r="F11" s="10"/>
    </row>
    <row r="12" spans="2:6" ht="12.75">
      <c r="B12" s="12" t="s">
        <v>8</v>
      </c>
      <c r="C12" s="11" t="s">
        <v>8</v>
      </c>
      <c r="D12" s="12" t="s">
        <v>8</v>
      </c>
      <c r="E12" s="11" t="s">
        <v>8</v>
      </c>
      <c r="F12" s="7"/>
    </row>
    <row r="13" spans="2:6" ht="12.75">
      <c r="B13" s="13"/>
      <c r="C13" s="10"/>
      <c r="D13" s="6"/>
      <c r="E13" s="7"/>
      <c r="F13" s="7"/>
    </row>
    <row r="14" spans="1:5" ht="12.75">
      <c r="A14" t="s">
        <v>9</v>
      </c>
      <c r="B14" s="15">
        <v>137592</v>
      </c>
      <c r="C14" s="14">
        <v>133698</v>
      </c>
      <c r="D14" s="15">
        <v>384520</v>
      </c>
      <c r="E14" s="14">
        <v>389843</v>
      </c>
    </row>
    <row r="15" spans="2:5" ht="12.75">
      <c r="B15" s="15"/>
      <c r="C15" s="14"/>
      <c r="D15" s="15"/>
      <c r="E15" s="14"/>
    </row>
    <row r="16" spans="1:5" ht="12.75">
      <c r="A16" t="s">
        <v>11</v>
      </c>
      <c r="B16" s="15">
        <v>-136176</v>
      </c>
      <c r="C16" s="14">
        <v>-131461</v>
      </c>
      <c r="D16" s="15">
        <v>-380508</v>
      </c>
      <c r="E16" s="14">
        <v>-382988</v>
      </c>
    </row>
    <row r="17" spans="2:5" ht="12.75">
      <c r="B17" s="15"/>
      <c r="C17" s="14"/>
      <c r="D17" s="15"/>
      <c r="E17" s="14"/>
    </row>
    <row r="18" spans="1:5" ht="12.75">
      <c r="A18" t="s">
        <v>12</v>
      </c>
      <c r="B18" s="18">
        <v>739</v>
      </c>
      <c r="C18" s="17">
        <v>317</v>
      </c>
      <c r="D18" s="18">
        <v>2314</v>
      </c>
      <c r="E18" s="17">
        <v>1468</v>
      </c>
    </row>
    <row r="19" spans="2:5" ht="12.75">
      <c r="B19" s="15"/>
      <c r="C19" s="52"/>
      <c r="D19" s="15"/>
      <c r="E19" s="52"/>
    </row>
    <row r="20" spans="1:5" ht="12.75">
      <c r="A20" t="s">
        <v>13</v>
      </c>
      <c r="B20" s="15">
        <f>SUM(B14:B18)</f>
        <v>2155</v>
      </c>
      <c r="C20" s="52">
        <f>SUM(C14:C18)</f>
        <v>2554</v>
      </c>
      <c r="D20" s="15">
        <f>SUM(D14:D18)</f>
        <v>6326</v>
      </c>
      <c r="E20" s="52">
        <f>SUM(E14:E18)</f>
        <v>8323</v>
      </c>
    </row>
    <row r="21" spans="2:5" ht="12.75">
      <c r="B21" s="15"/>
      <c r="C21" s="52"/>
      <c r="D21" s="15"/>
      <c r="E21" s="52"/>
    </row>
    <row r="22" spans="1:5" ht="12.75">
      <c r="A22" t="s">
        <v>14</v>
      </c>
      <c r="B22" s="15">
        <v>-114</v>
      </c>
      <c r="C22" s="52">
        <v>-53</v>
      </c>
      <c r="D22" s="15">
        <v>-312</v>
      </c>
      <c r="E22" s="52">
        <v>-518</v>
      </c>
    </row>
    <row r="23" spans="2:5" ht="12.75">
      <c r="B23" s="15"/>
      <c r="C23" s="52"/>
      <c r="D23" s="15"/>
      <c r="E23" s="52"/>
    </row>
    <row r="24" spans="1:5" ht="12.75">
      <c r="A24" t="s">
        <v>15</v>
      </c>
      <c r="B24" s="18">
        <v>0</v>
      </c>
      <c r="C24" s="54">
        <v>0</v>
      </c>
      <c r="D24" s="18">
        <v>0</v>
      </c>
      <c r="E24" s="54">
        <v>0</v>
      </c>
    </row>
    <row r="25" spans="2:5" ht="12.75">
      <c r="B25" s="15"/>
      <c r="C25" s="52"/>
      <c r="D25" s="15"/>
      <c r="E25" s="52"/>
    </row>
    <row r="26" spans="1:5" ht="12.75">
      <c r="A26" t="s">
        <v>16</v>
      </c>
      <c r="B26" s="15"/>
      <c r="C26" s="52"/>
      <c r="D26" s="15"/>
      <c r="E26" s="52"/>
    </row>
    <row r="27" spans="1:5" ht="12.75">
      <c r="A27" t="s">
        <v>17</v>
      </c>
      <c r="B27" s="15">
        <f>SUM(B20:B24)</f>
        <v>2041</v>
      </c>
      <c r="C27" s="52">
        <f>SUM(C20:C24)</f>
        <v>2501</v>
      </c>
      <c r="D27" s="15">
        <f>SUM(D20:D24)</f>
        <v>6014</v>
      </c>
      <c r="E27" s="52">
        <f>SUM(E20:E24)</f>
        <v>7805</v>
      </c>
    </row>
    <row r="28" spans="2:5" ht="12.75">
      <c r="B28" s="20"/>
      <c r="C28" s="53"/>
      <c r="D28" s="20"/>
      <c r="E28" s="53"/>
    </row>
    <row r="29" spans="1:5" ht="12.75">
      <c r="A29" t="s">
        <v>18</v>
      </c>
      <c r="B29" s="18">
        <v>-297</v>
      </c>
      <c r="C29" s="54">
        <v>-435</v>
      </c>
      <c r="D29" s="18">
        <v>85</v>
      </c>
      <c r="E29" s="54">
        <v>-702</v>
      </c>
    </row>
    <row r="30" spans="2:5" ht="12.75">
      <c r="B30" s="15"/>
      <c r="C30" s="52"/>
      <c r="D30" s="15"/>
      <c r="E30" s="52"/>
    </row>
    <row r="31" spans="1:5" ht="12.75">
      <c r="A31" t="s">
        <v>16</v>
      </c>
      <c r="B31" s="15"/>
      <c r="C31" s="52"/>
      <c r="D31" s="15"/>
      <c r="E31" s="52"/>
    </row>
    <row r="32" spans="1:5" ht="12.75">
      <c r="A32" t="s">
        <v>19</v>
      </c>
      <c r="B32" s="15">
        <f>SUM(B27:B29)</f>
        <v>1744</v>
      </c>
      <c r="C32" s="52">
        <f>SUM(C27:C29)</f>
        <v>2066</v>
      </c>
      <c r="D32" s="15">
        <f>SUM(D27:D29)</f>
        <v>6099</v>
      </c>
      <c r="E32" s="52">
        <f>SUM(E27:E29)</f>
        <v>7103</v>
      </c>
    </row>
    <row r="33" spans="2:5" ht="12.75">
      <c r="B33" s="15"/>
      <c r="C33" s="52"/>
      <c r="D33" s="15"/>
      <c r="E33" s="52"/>
    </row>
    <row r="34" spans="1:5" ht="12.75">
      <c r="A34" t="s">
        <v>20</v>
      </c>
      <c r="B34" s="18">
        <v>0</v>
      </c>
      <c r="C34" s="54">
        <v>0</v>
      </c>
      <c r="D34" s="18">
        <v>0</v>
      </c>
      <c r="E34" s="54">
        <v>0</v>
      </c>
    </row>
    <row r="35" spans="2:5" ht="12.75">
      <c r="B35" s="15"/>
      <c r="C35" s="52"/>
      <c r="D35" s="15"/>
      <c r="E35" s="52"/>
    </row>
    <row r="36" spans="1:5" ht="13.5" thickBot="1">
      <c r="A36" t="s">
        <v>21</v>
      </c>
      <c r="B36" s="21">
        <f>SUM(B32:B34)</f>
        <v>1744</v>
      </c>
      <c r="C36" s="56">
        <f>SUM(C32:C34)</f>
        <v>2066</v>
      </c>
      <c r="D36" s="21">
        <f>SUM(D32:D34)</f>
        <v>6099</v>
      </c>
      <c r="E36" s="56">
        <f>SUM(E32:E34)</f>
        <v>7103</v>
      </c>
    </row>
    <row r="37" spans="2:5" ht="13.5" thickTop="1">
      <c r="B37" s="15"/>
      <c r="C37" s="52"/>
      <c r="D37" s="15"/>
      <c r="E37" s="52"/>
    </row>
    <row r="38" spans="2:5" ht="12.75">
      <c r="B38" s="15"/>
      <c r="C38" s="52"/>
      <c r="D38" s="15"/>
      <c r="E38" s="52"/>
    </row>
    <row r="39" spans="1:5" ht="12.75">
      <c r="A39" t="s">
        <v>22</v>
      </c>
      <c r="B39" s="15"/>
      <c r="C39" s="14"/>
      <c r="D39" s="15"/>
      <c r="E39" s="52"/>
    </row>
    <row r="40" spans="1:5" ht="12.75">
      <c r="A40" t="s">
        <v>23</v>
      </c>
      <c r="B40" s="23">
        <f>+B36/60000*100</f>
        <v>2.9066666666666667</v>
      </c>
      <c r="C40" s="22">
        <f>+C36/60000*100</f>
        <v>3.443333333333334</v>
      </c>
      <c r="D40" s="23">
        <f>+D36/60000*100</f>
        <v>10.165000000000001</v>
      </c>
      <c r="E40" s="22">
        <f>+E36/60000*100</f>
        <v>11.838333333333333</v>
      </c>
    </row>
    <row r="41" spans="1:5" ht="12.75">
      <c r="A41" t="s">
        <v>24</v>
      </c>
      <c r="B41" s="25" t="s">
        <v>25</v>
      </c>
      <c r="C41" s="24" t="s">
        <v>25</v>
      </c>
      <c r="D41" s="25" t="s">
        <v>25</v>
      </c>
      <c r="E41" s="24" t="s">
        <v>25</v>
      </c>
    </row>
    <row r="42" spans="2:5" ht="12.75">
      <c r="B42" s="25"/>
      <c r="C42" s="24"/>
      <c r="D42" s="25" t="s">
        <v>10</v>
      </c>
      <c r="E42" s="24"/>
    </row>
    <row r="43" spans="1:5" ht="12.75">
      <c r="A43" s="26" t="s">
        <v>26</v>
      </c>
      <c r="B43" s="6"/>
      <c r="C43" s="7"/>
      <c r="D43" s="7"/>
      <c r="E43" s="7"/>
    </row>
    <row r="44" spans="2:5" ht="12.75">
      <c r="B44" s="7"/>
      <c r="C44" s="7"/>
      <c r="D44" s="7"/>
      <c r="E44" s="7"/>
    </row>
    <row r="45" spans="1:5" ht="12.75">
      <c r="A45" s="68" t="s">
        <v>27</v>
      </c>
      <c r="B45" s="68"/>
      <c r="C45" s="68"/>
      <c r="D45" s="68"/>
      <c r="E45" s="68"/>
    </row>
    <row r="46" spans="1:5" ht="12.75">
      <c r="A46" s="68" t="s">
        <v>90</v>
      </c>
      <c r="B46" s="68"/>
      <c r="C46" s="68"/>
      <c r="D46" s="68"/>
      <c r="E46" s="68"/>
    </row>
  </sheetData>
  <mergeCells count="2">
    <mergeCell ref="A45:E45"/>
    <mergeCell ref="A46:E46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15" sqref="B15"/>
    </sheetView>
  </sheetViews>
  <sheetFormatPr defaultColWidth="9.140625" defaultRowHeight="12.75"/>
  <cols>
    <col min="1" max="1" width="40.7109375" style="0" customWidth="1"/>
    <col min="2" max="2" width="12.7109375" style="1" customWidth="1"/>
    <col min="3" max="3" width="1.8515625" style="27" customWidth="1"/>
    <col min="4" max="4" width="12.7109375" style="0" customWidth="1"/>
    <col min="5" max="5" width="11.140625" style="0" customWidth="1"/>
  </cols>
  <sheetData>
    <row r="1" spans="1:5" ht="12.75">
      <c r="A1" s="1" t="s">
        <v>0</v>
      </c>
      <c r="E1" s="2"/>
    </row>
    <row r="2" ht="4.5" customHeight="1"/>
    <row r="3" spans="1:3" ht="12.75" customHeight="1">
      <c r="A3" t="str">
        <f>+Income!A3</f>
        <v>Interim report for the third quarter ended 30 September 2003</v>
      </c>
      <c r="B3"/>
      <c r="C3"/>
    </row>
    <row r="4" spans="2:3" ht="2.25" customHeight="1">
      <c r="B4"/>
      <c r="C4"/>
    </row>
    <row r="5" ht="15.75">
      <c r="A5" s="28" t="s">
        <v>28</v>
      </c>
    </row>
    <row r="6" ht="12.75">
      <c r="A6" s="1" t="s">
        <v>10</v>
      </c>
    </row>
    <row r="7" spans="1:4" ht="12.75">
      <c r="A7" s="1"/>
      <c r="B7" s="6"/>
      <c r="C7" s="24"/>
      <c r="D7" s="6" t="s">
        <v>91</v>
      </c>
    </row>
    <row r="8" spans="2:5" ht="12.75">
      <c r="B8" s="6" t="s">
        <v>29</v>
      </c>
      <c r="C8" s="24"/>
      <c r="D8" s="29" t="s">
        <v>29</v>
      </c>
      <c r="E8" s="7"/>
    </row>
    <row r="9" spans="2:5" ht="12.75">
      <c r="B9" s="6" t="s">
        <v>4</v>
      </c>
      <c r="C9" s="24"/>
      <c r="D9" s="29" t="s">
        <v>30</v>
      </c>
      <c r="E9" s="7"/>
    </row>
    <row r="10" spans="2:5" ht="12.75">
      <c r="B10" s="6" t="s">
        <v>97</v>
      </c>
      <c r="C10" s="24"/>
      <c r="D10" s="29" t="s">
        <v>31</v>
      </c>
      <c r="E10" s="7"/>
    </row>
    <row r="11" spans="2:5" ht="12.75">
      <c r="B11" s="6" t="s">
        <v>32</v>
      </c>
      <c r="C11" s="24"/>
      <c r="D11" s="29" t="s">
        <v>32</v>
      </c>
      <c r="E11" s="7"/>
    </row>
    <row r="12" spans="2:5" ht="12.75">
      <c r="B12" s="62" t="s">
        <v>100</v>
      </c>
      <c r="C12" s="30"/>
      <c r="D12" s="31" t="s">
        <v>7</v>
      </c>
      <c r="E12" s="7"/>
    </row>
    <row r="13" spans="2:5" ht="12.75">
      <c r="B13" s="13" t="s">
        <v>8</v>
      </c>
      <c r="C13" s="32"/>
      <c r="D13" s="10" t="s">
        <v>8</v>
      </c>
      <c r="E13" s="10"/>
    </row>
    <row r="14" spans="2:5" ht="12.75">
      <c r="B14" s="33"/>
      <c r="C14" s="34"/>
      <c r="D14" s="35"/>
      <c r="E14" s="7"/>
    </row>
    <row r="15" spans="1:5" ht="12.75">
      <c r="A15" s="1" t="s">
        <v>33</v>
      </c>
      <c r="B15" s="33"/>
      <c r="C15" s="34"/>
      <c r="D15" s="35"/>
      <c r="E15" s="7"/>
    </row>
    <row r="16" spans="1:4" ht="12.75">
      <c r="A16" t="s">
        <v>34</v>
      </c>
      <c r="B16" s="15">
        <v>43897</v>
      </c>
      <c r="C16" s="19"/>
      <c r="D16" s="52">
        <v>43976</v>
      </c>
    </row>
    <row r="17" spans="1:4" ht="12.75">
      <c r="A17" t="s">
        <v>92</v>
      </c>
      <c r="B17" s="15">
        <v>1049</v>
      </c>
      <c r="C17" s="19"/>
      <c r="D17" s="52">
        <v>1342</v>
      </c>
    </row>
    <row r="18" spans="2:4" ht="12.75">
      <c r="B18" s="15"/>
      <c r="C18" s="19"/>
      <c r="D18" s="52"/>
    </row>
    <row r="19" spans="1:4" ht="12.75">
      <c r="A19" s="1" t="s">
        <v>35</v>
      </c>
      <c r="B19" s="36"/>
      <c r="C19" s="37"/>
      <c r="D19" s="57"/>
    </row>
    <row r="20" spans="1:4" ht="12.75">
      <c r="A20" t="s">
        <v>36</v>
      </c>
      <c r="B20" s="38">
        <v>53473</v>
      </c>
      <c r="C20" s="37"/>
      <c r="D20" s="58">
        <v>55377</v>
      </c>
    </row>
    <row r="21" spans="1:4" ht="12.75">
      <c r="A21" t="s">
        <v>37</v>
      </c>
      <c r="B21" s="38">
        <v>64824</v>
      </c>
      <c r="C21" s="37"/>
      <c r="D21" s="58">
        <v>49191</v>
      </c>
    </row>
    <row r="22" spans="1:4" ht="12.75">
      <c r="A22" t="s">
        <v>38</v>
      </c>
      <c r="B22" s="38">
        <v>101130</v>
      </c>
      <c r="C22" s="37"/>
      <c r="D22" s="58">
        <v>46742</v>
      </c>
    </row>
    <row r="23" spans="1:4" ht="12.75">
      <c r="A23" t="s">
        <v>39</v>
      </c>
      <c r="B23" s="38">
        <v>916</v>
      </c>
      <c r="C23" s="37"/>
      <c r="D23" s="58">
        <v>1799</v>
      </c>
    </row>
    <row r="24" spans="2:4" ht="12.75">
      <c r="B24" s="39">
        <f>SUM(B19:B23)</f>
        <v>220343</v>
      </c>
      <c r="C24" s="37"/>
      <c r="D24" s="59">
        <f>SUM(D19:D23)</f>
        <v>153109</v>
      </c>
    </row>
    <row r="25" spans="2:4" ht="12.75">
      <c r="B25" s="38"/>
      <c r="C25" s="37"/>
      <c r="D25" s="58"/>
    </row>
    <row r="26" spans="1:4" ht="12.75">
      <c r="A26" s="1" t="s">
        <v>40</v>
      </c>
      <c r="B26" s="38"/>
      <c r="C26" s="37"/>
      <c r="D26" s="58"/>
    </row>
    <row r="27" spans="1:4" ht="12.75">
      <c r="A27" t="s">
        <v>41</v>
      </c>
      <c r="B27" s="38">
        <v>90994</v>
      </c>
      <c r="C27" s="37"/>
      <c r="D27" s="58">
        <v>50852</v>
      </c>
    </row>
    <row r="28" spans="1:4" ht="12.75">
      <c r="A28" t="s">
        <v>42</v>
      </c>
      <c r="B28" s="38">
        <v>807</v>
      </c>
      <c r="C28" s="37"/>
      <c r="D28" s="58">
        <v>1168</v>
      </c>
    </row>
    <row r="29" spans="1:4" ht="12.75">
      <c r="A29" t="s">
        <v>43</v>
      </c>
      <c r="B29" s="38">
        <v>26600</v>
      </c>
      <c r="C29" s="37"/>
      <c r="D29" s="58">
        <v>717</v>
      </c>
    </row>
    <row r="30" spans="2:4" ht="12.75">
      <c r="B30" s="39">
        <f>SUM(B27:B29)</f>
        <v>118401</v>
      </c>
      <c r="C30" s="37"/>
      <c r="D30" s="59">
        <f>SUM(D27:D29)</f>
        <v>52737</v>
      </c>
    </row>
    <row r="31" spans="2:5" ht="6.75" customHeight="1">
      <c r="B31" s="38"/>
      <c r="C31" s="37"/>
      <c r="D31" s="58"/>
      <c r="E31" t="s">
        <v>10</v>
      </c>
    </row>
    <row r="32" spans="1:4" ht="12.75">
      <c r="A32" s="1" t="s">
        <v>44</v>
      </c>
      <c r="B32" s="40">
        <f>+B24-B30</f>
        <v>101942</v>
      </c>
      <c r="C32" s="37"/>
      <c r="D32" s="60">
        <f>+D24-D30</f>
        <v>100372</v>
      </c>
    </row>
    <row r="33" spans="2:4" ht="12.75">
      <c r="B33" s="20"/>
      <c r="C33" s="19"/>
      <c r="D33" s="53"/>
    </row>
    <row r="34" spans="1:4" ht="12.75">
      <c r="A34" s="1" t="s">
        <v>45</v>
      </c>
      <c r="B34" s="20"/>
      <c r="C34" s="19"/>
      <c r="D34" s="53"/>
    </row>
    <row r="35" spans="1:4" ht="12.75">
      <c r="A35" t="s">
        <v>46</v>
      </c>
      <c r="B35" s="20">
        <v>1865</v>
      </c>
      <c r="C35" s="19"/>
      <c r="D35" s="53">
        <v>1678</v>
      </c>
    </row>
    <row r="36" spans="1:4" ht="12.75">
      <c r="A36" s="41" t="s">
        <v>47</v>
      </c>
      <c r="B36" s="20">
        <v>2388</v>
      </c>
      <c r="C36" s="19"/>
      <c r="D36" s="53">
        <v>2676</v>
      </c>
    </row>
    <row r="37" spans="2:4" ht="12.75">
      <c r="B37" s="42">
        <f>SUM(B35:B36)</f>
        <v>4253</v>
      </c>
      <c r="C37" s="19"/>
      <c r="D37" s="55">
        <f>SUM(D35:D36)</f>
        <v>4354</v>
      </c>
    </row>
    <row r="38" spans="2:4" ht="12.75">
      <c r="B38" s="20"/>
      <c r="C38" s="19"/>
      <c r="D38" s="53"/>
    </row>
    <row r="39" spans="2:4" ht="13.5" thickBot="1">
      <c r="B39" s="21">
        <f>+B16+B32-B37+B17</f>
        <v>142635</v>
      </c>
      <c r="C39" s="19"/>
      <c r="D39" s="56">
        <f>+D16+D32-D37+D17</f>
        <v>141336</v>
      </c>
    </row>
    <row r="40" spans="2:4" ht="13.5" thickTop="1">
      <c r="B40" s="20"/>
      <c r="C40" s="19"/>
      <c r="D40" s="53"/>
    </row>
    <row r="41" spans="2:4" ht="12.75">
      <c r="B41" s="20"/>
      <c r="C41" s="19"/>
      <c r="D41" s="53"/>
    </row>
    <row r="42" spans="1:4" ht="12.75">
      <c r="A42" s="1" t="s">
        <v>48</v>
      </c>
      <c r="B42" s="20"/>
      <c r="C42" s="19"/>
      <c r="D42" s="53"/>
    </row>
    <row r="43" spans="1:4" ht="12.75">
      <c r="A43" t="s">
        <v>49</v>
      </c>
      <c r="B43" s="15">
        <v>60000</v>
      </c>
      <c r="C43" s="19"/>
      <c r="D43" s="52">
        <v>60000</v>
      </c>
    </row>
    <row r="44" spans="1:4" ht="12.75">
      <c r="A44" t="s">
        <v>50</v>
      </c>
      <c r="B44" s="20">
        <v>17</v>
      </c>
      <c r="C44" s="19"/>
      <c r="D44" s="53">
        <v>17</v>
      </c>
    </row>
    <row r="45" spans="1:4" ht="12.75">
      <c r="A45" t="s">
        <v>51</v>
      </c>
      <c r="B45" s="20">
        <v>82618</v>
      </c>
      <c r="C45" s="19"/>
      <c r="D45" s="53">
        <v>81319</v>
      </c>
    </row>
    <row r="46" spans="2:4" ht="13.5" thickBot="1">
      <c r="B46" s="43">
        <f>SUM(B43:B45)</f>
        <v>142635</v>
      </c>
      <c r="C46" s="19"/>
      <c r="D46" s="61">
        <f>SUM(D43:D45)</f>
        <v>141336</v>
      </c>
    </row>
    <row r="47" spans="2:4" ht="13.5" thickTop="1">
      <c r="B47" s="15"/>
      <c r="C47" s="19"/>
      <c r="D47" s="14"/>
    </row>
    <row r="49" spans="1:5" ht="12.75">
      <c r="A49" s="68" t="s">
        <v>52</v>
      </c>
      <c r="B49" s="68"/>
      <c r="C49" s="68"/>
      <c r="D49" s="68"/>
      <c r="E49" s="68"/>
    </row>
    <row r="50" spans="1:5" ht="12.75">
      <c r="A50" s="68" t="s">
        <v>90</v>
      </c>
      <c r="B50" s="68"/>
      <c r="C50" s="68"/>
      <c r="D50" s="68"/>
      <c r="E50" s="68"/>
    </row>
  </sheetData>
  <mergeCells count="2">
    <mergeCell ref="A49:E49"/>
    <mergeCell ref="A50:E50"/>
  </mergeCells>
  <printOptions/>
  <pageMargins left="1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0</v>
      </c>
      <c r="F1" s="2"/>
    </row>
    <row r="2" ht="2.25" customHeight="1"/>
    <row r="3" ht="13.5" customHeight="1">
      <c r="A3" t="str">
        <f>+Income!A3</f>
        <v>Interim report for the third quarter ended 30 September 2003</v>
      </c>
    </row>
    <row r="4" ht="2.25" customHeight="1"/>
    <row r="5" spans="1:4" ht="15.75">
      <c r="A5" s="28" t="s">
        <v>53</v>
      </c>
      <c r="B5" s="27"/>
      <c r="C5" s="27"/>
      <c r="D5" s="27"/>
    </row>
    <row r="6" spans="1:4" ht="12.75">
      <c r="A6" s="5" t="s">
        <v>10</v>
      </c>
      <c r="B6" s="27"/>
      <c r="C6" s="27"/>
      <c r="D6" s="27"/>
    </row>
    <row r="8" spans="2:6" ht="12.75">
      <c r="B8" s="6"/>
      <c r="C8" s="69" t="s">
        <v>54</v>
      </c>
      <c r="D8" s="69"/>
      <c r="E8" s="44" t="s">
        <v>55</v>
      </c>
      <c r="F8" s="6"/>
    </row>
    <row r="9" spans="2:6" ht="12.75">
      <c r="B9" s="6"/>
      <c r="C9" s="44"/>
      <c r="D9" s="45" t="s">
        <v>56</v>
      </c>
      <c r="E9" s="6"/>
      <c r="F9" s="6"/>
    </row>
    <row r="10" spans="2:6" ht="12.75">
      <c r="B10" s="46" t="s">
        <v>57</v>
      </c>
      <c r="C10" s="45" t="s">
        <v>58</v>
      </c>
      <c r="D10" s="45" t="s">
        <v>59</v>
      </c>
      <c r="E10" s="46" t="s">
        <v>60</v>
      </c>
      <c r="F10" s="45"/>
    </row>
    <row r="11" spans="2:6" ht="12.75">
      <c r="B11" s="46" t="s">
        <v>61</v>
      </c>
      <c r="C11" s="46" t="s">
        <v>62</v>
      </c>
      <c r="D11" s="46" t="s">
        <v>63</v>
      </c>
      <c r="E11" s="46" t="s">
        <v>64</v>
      </c>
      <c r="F11" s="46" t="s">
        <v>65</v>
      </c>
    </row>
    <row r="12" spans="2:6" ht="12.75">
      <c r="B12" s="46" t="s">
        <v>8</v>
      </c>
      <c r="C12" s="46" t="s">
        <v>8</v>
      </c>
      <c r="D12" s="46" t="s">
        <v>8</v>
      </c>
      <c r="E12" s="46" t="s">
        <v>8</v>
      </c>
      <c r="F12" s="46" t="s">
        <v>8</v>
      </c>
    </row>
    <row r="13" spans="2:6" ht="12.75">
      <c r="B13" s="45"/>
      <c r="C13" s="45"/>
      <c r="D13" s="45"/>
      <c r="E13" s="45"/>
      <c r="F13" s="45"/>
    </row>
    <row r="14" spans="1:6" ht="12.75">
      <c r="A14" s="1" t="s">
        <v>102</v>
      </c>
      <c r="B14" s="47"/>
      <c r="C14" s="47"/>
      <c r="D14" s="47"/>
      <c r="E14" s="47"/>
      <c r="F14" s="47"/>
    </row>
    <row r="15" spans="1:6" ht="12.75">
      <c r="A15" s="48" t="s">
        <v>108</v>
      </c>
      <c r="B15" s="47"/>
      <c r="C15" s="47"/>
      <c r="D15" s="47"/>
      <c r="E15" s="47"/>
      <c r="F15" s="47"/>
    </row>
    <row r="16" spans="2:6" ht="12.75">
      <c r="B16" s="47"/>
      <c r="C16" s="47"/>
      <c r="D16" s="47"/>
      <c r="E16" s="47"/>
      <c r="F16" s="47"/>
    </row>
    <row r="17" spans="1:6" ht="12.75">
      <c r="A17" t="s">
        <v>93</v>
      </c>
      <c r="B17" s="47">
        <v>60000</v>
      </c>
      <c r="C17" s="47">
        <v>17</v>
      </c>
      <c r="D17" s="47">
        <v>0</v>
      </c>
      <c r="E17" s="47">
        <v>81319</v>
      </c>
      <c r="F17" s="47">
        <f>SUM(B17:E17)</f>
        <v>141336</v>
      </c>
    </row>
    <row r="18" spans="1:6" ht="12.75">
      <c r="A18" t="s">
        <v>10</v>
      </c>
      <c r="B18" s="47"/>
      <c r="C18" s="47"/>
      <c r="D18" s="47"/>
      <c r="E18" s="47"/>
      <c r="F18" s="47"/>
    </row>
    <row r="19" spans="1:6" ht="12.75">
      <c r="A19" t="s">
        <v>21</v>
      </c>
      <c r="B19" s="47">
        <v>0</v>
      </c>
      <c r="C19" s="47">
        <v>0</v>
      </c>
      <c r="D19" s="47">
        <v>0</v>
      </c>
      <c r="E19" s="47">
        <v>6099</v>
      </c>
      <c r="F19" s="47">
        <f>SUM(B19:E19)</f>
        <v>6099</v>
      </c>
    </row>
    <row r="20" spans="2:6" ht="12.75">
      <c r="B20" s="47"/>
      <c r="C20" s="47"/>
      <c r="D20" s="47"/>
      <c r="E20" s="47"/>
      <c r="F20" s="47"/>
    </row>
    <row r="21" spans="1:6" ht="12.75">
      <c r="A21" t="s">
        <v>66</v>
      </c>
      <c r="B21" s="47"/>
      <c r="C21" s="47"/>
      <c r="D21" s="47"/>
      <c r="E21" s="47"/>
      <c r="F21" s="47"/>
    </row>
    <row r="22" spans="1:6" ht="12.75">
      <c r="A22" t="s">
        <v>94</v>
      </c>
      <c r="B22" s="47">
        <v>0</v>
      </c>
      <c r="C22" s="47">
        <v>0</v>
      </c>
      <c r="D22" s="47">
        <v>0</v>
      </c>
      <c r="E22" s="47">
        <v>-4800</v>
      </c>
      <c r="F22" s="47">
        <f>SUM(B22:E22)</f>
        <v>-4800</v>
      </c>
    </row>
    <row r="23" spans="2:6" ht="12.75">
      <c r="B23" s="47"/>
      <c r="C23" s="47"/>
      <c r="D23" s="47"/>
      <c r="E23" s="47"/>
      <c r="F23" s="47"/>
    </row>
    <row r="24" spans="2:6" ht="12.75">
      <c r="B24" s="47"/>
      <c r="C24" s="47"/>
      <c r="D24" s="47"/>
      <c r="E24" s="47"/>
      <c r="F24" s="47"/>
    </row>
    <row r="25" spans="1:6" ht="12.75">
      <c r="A25" t="s">
        <v>107</v>
      </c>
      <c r="B25" s="49">
        <f>SUM(B17:B24)</f>
        <v>60000</v>
      </c>
      <c r="C25" s="49">
        <f>SUM(C17:C24)</f>
        <v>17</v>
      </c>
      <c r="D25" s="49">
        <f>SUM(D17:D24)</f>
        <v>0</v>
      </c>
      <c r="E25" s="49">
        <f>SUM(E17:E24)</f>
        <v>82618</v>
      </c>
      <c r="F25" s="49">
        <f>SUM(F17:F24)</f>
        <v>142635</v>
      </c>
    </row>
    <row r="26" spans="2:6" ht="12.75">
      <c r="B26" s="47"/>
      <c r="C26" s="47"/>
      <c r="D26" s="47"/>
      <c r="E26" s="47"/>
      <c r="F26" s="47"/>
    </row>
    <row r="27" spans="1:7" ht="12.75">
      <c r="A27" s="63" t="s">
        <v>102</v>
      </c>
      <c r="B27" s="47"/>
      <c r="C27" s="47"/>
      <c r="D27" s="47"/>
      <c r="E27" s="47"/>
      <c r="F27" s="47"/>
      <c r="G27" s="16"/>
    </row>
    <row r="28" spans="1:7" ht="12.75">
      <c r="A28" s="64" t="s">
        <v>103</v>
      </c>
      <c r="B28" s="47"/>
      <c r="C28" s="47"/>
      <c r="D28" s="47"/>
      <c r="E28" s="47"/>
      <c r="F28" s="47"/>
      <c r="G28" s="16"/>
    </row>
    <row r="29" spans="2:7" ht="12.75">
      <c r="B29" s="47"/>
      <c r="C29" s="47"/>
      <c r="D29" s="47"/>
      <c r="E29" s="47"/>
      <c r="F29" s="47"/>
      <c r="G29" s="16"/>
    </row>
    <row r="30" spans="1:7" ht="12.75">
      <c r="A30" t="s">
        <v>104</v>
      </c>
      <c r="B30" s="65">
        <v>40000</v>
      </c>
      <c r="C30" s="65">
        <v>16200</v>
      </c>
      <c r="D30" s="65">
        <v>0</v>
      </c>
      <c r="E30" s="65">
        <v>78599</v>
      </c>
      <c r="F30" s="65">
        <f>SUM(B30:E30)</f>
        <v>134799</v>
      </c>
      <c r="G30" s="16"/>
    </row>
    <row r="31" spans="1:6" ht="12.75">
      <c r="A31" t="s">
        <v>10</v>
      </c>
      <c r="B31" s="65"/>
      <c r="C31" s="65"/>
      <c r="D31" s="65"/>
      <c r="E31" s="65"/>
      <c r="F31" s="65"/>
    </row>
    <row r="32" spans="1:6" ht="12.75">
      <c r="A32" t="s">
        <v>21</v>
      </c>
      <c r="B32" s="65">
        <v>0</v>
      </c>
      <c r="C32" s="65">
        <v>0</v>
      </c>
      <c r="D32" s="65">
        <v>0</v>
      </c>
      <c r="E32" s="65">
        <v>7103</v>
      </c>
      <c r="F32" s="65">
        <f>SUM(B32:E32)</f>
        <v>7103</v>
      </c>
    </row>
    <row r="33" spans="2:6" ht="12.75">
      <c r="B33" s="65"/>
      <c r="C33" s="65"/>
      <c r="D33" s="65"/>
      <c r="E33" s="65"/>
      <c r="F33" s="65"/>
    </row>
    <row r="34" spans="1:6" ht="12.75">
      <c r="A34" t="s">
        <v>66</v>
      </c>
      <c r="B34" s="65"/>
      <c r="C34" s="65"/>
      <c r="D34" s="65"/>
      <c r="E34" s="65"/>
      <c r="F34" s="65"/>
    </row>
    <row r="35" spans="1:6" ht="12.75">
      <c r="A35" t="s">
        <v>105</v>
      </c>
      <c r="B35" s="65">
        <v>0</v>
      </c>
      <c r="C35" s="65">
        <v>0</v>
      </c>
      <c r="D35" s="65">
        <v>0</v>
      </c>
      <c r="E35" s="65">
        <v>-4000</v>
      </c>
      <c r="F35" s="65">
        <f>SUM(B35:E35)</f>
        <v>-4000</v>
      </c>
    </row>
    <row r="36" spans="2:6" ht="12.75">
      <c r="B36" s="65"/>
      <c r="C36" s="65"/>
      <c r="D36" s="65"/>
      <c r="E36" s="65"/>
      <c r="F36" s="65"/>
    </row>
    <row r="37" spans="2:6" ht="12.75">
      <c r="B37" s="65"/>
      <c r="C37" s="65"/>
      <c r="D37" s="65"/>
      <c r="E37" s="65"/>
      <c r="F37" s="65"/>
    </row>
    <row r="38" spans="1:6" ht="12.75">
      <c r="A38" t="s">
        <v>106</v>
      </c>
      <c r="B38" s="66">
        <f>SUM(B30:B37)</f>
        <v>40000</v>
      </c>
      <c r="C38" s="66">
        <f>SUM(C30:C37)</f>
        <v>16200</v>
      </c>
      <c r="D38" s="66">
        <f>SUM(D30:D37)</f>
        <v>0</v>
      </c>
      <c r="E38" s="66">
        <f>SUM(E30:E37)</f>
        <v>81702</v>
      </c>
      <c r="F38" s="66">
        <f>SUM(F30:F37)</f>
        <v>137902</v>
      </c>
    </row>
    <row r="41" spans="1:6" ht="12.75">
      <c r="A41" s="68" t="s">
        <v>67</v>
      </c>
      <c r="B41" s="68"/>
      <c r="C41" s="68"/>
      <c r="D41" s="68"/>
      <c r="E41" s="68"/>
      <c r="F41" s="68"/>
    </row>
    <row r="42" spans="1:6" ht="12.75">
      <c r="A42" s="68" t="s">
        <v>95</v>
      </c>
      <c r="B42" s="68"/>
      <c r="C42" s="68"/>
      <c r="D42" s="68"/>
      <c r="E42" s="68"/>
      <c r="F42" s="68"/>
    </row>
  </sheetData>
  <mergeCells count="3">
    <mergeCell ref="C8:D8"/>
    <mergeCell ref="A41:F41"/>
    <mergeCell ref="A42:F42"/>
  </mergeCells>
  <printOptions/>
  <pageMargins left="1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8"/>
  <sheetViews>
    <sheetView zoomScaleSheetLayoutView="100" workbookViewId="0" topLeftCell="A1">
      <selection activeCell="A21" sqref="A21"/>
    </sheetView>
  </sheetViews>
  <sheetFormatPr defaultColWidth="9.140625" defaultRowHeight="12.75"/>
  <cols>
    <col min="1" max="1" width="46.421875" style="0" customWidth="1"/>
    <col min="2" max="2" width="12.8515625" style="6" customWidth="1"/>
    <col min="3" max="3" width="13.00390625" style="0" customWidth="1"/>
    <col min="4" max="4" width="12.421875" style="0" customWidth="1"/>
  </cols>
  <sheetData>
    <row r="1" spans="1:3" ht="12.75">
      <c r="A1" s="1" t="s">
        <v>0</v>
      </c>
      <c r="C1" s="2"/>
    </row>
    <row r="2" ht="4.5" customHeight="1"/>
    <row r="3" ht="13.5" customHeight="1">
      <c r="A3" t="str">
        <f>+Income!A3</f>
        <v>Interim report for the third quarter ended 30 September 2003</v>
      </c>
    </row>
    <row r="4" ht="2.25" customHeight="1"/>
    <row r="5" spans="1:3" ht="15.75">
      <c r="A5" s="4" t="s">
        <v>68</v>
      </c>
      <c r="C5" s="27"/>
    </row>
    <row r="6" spans="1:3" ht="12.75">
      <c r="A6" s="5"/>
      <c r="C6" s="27"/>
    </row>
    <row r="7" spans="2:6" ht="12.75">
      <c r="B7" s="6" t="s">
        <v>4</v>
      </c>
      <c r="C7" s="29"/>
      <c r="D7" s="7"/>
      <c r="E7" s="7"/>
      <c r="F7" s="7"/>
    </row>
    <row r="8" spans="2:6" ht="12.75">
      <c r="B8" s="6" t="s">
        <v>98</v>
      </c>
      <c r="C8" s="29" t="s">
        <v>98</v>
      </c>
      <c r="D8" s="7"/>
      <c r="E8" s="7"/>
      <c r="F8" s="7"/>
    </row>
    <row r="9" spans="2:6" ht="12.75">
      <c r="B9" s="6" t="s">
        <v>69</v>
      </c>
      <c r="C9" s="29" t="s">
        <v>69</v>
      </c>
      <c r="D9" s="7"/>
      <c r="E9" s="7"/>
      <c r="F9" s="7"/>
    </row>
    <row r="10" spans="2:6" ht="12.75">
      <c r="B10" s="13" t="s">
        <v>100</v>
      </c>
      <c r="C10" s="67" t="s">
        <v>101</v>
      </c>
      <c r="D10" s="10"/>
      <c r="E10" s="7"/>
      <c r="F10" s="7"/>
    </row>
    <row r="11" spans="2:6" ht="12.75">
      <c r="B11" s="13" t="s">
        <v>8</v>
      </c>
      <c r="C11" s="67" t="s">
        <v>8</v>
      </c>
      <c r="D11" s="10"/>
      <c r="E11" s="7"/>
      <c r="F11" s="7"/>
    </row>
    <row r="12" spans="2:6" ht="12.75">
      <c r="B12" s="13"/>
      <c r="C12" s="67"/>
      <c r="D12" s="7"/>
      <c r="E12" s="7"/>
      <c r="F12" s="7"/>
    </row>
    <row r="13" spans="1:3" ht="12.75">
      <c r="A13" s="51" t="s">
        <v>70</v>
      </c>
      <c r="C13" s="29"/>
    </row>
    <row r="14" spans="1:3" ht="12.75">
      <c r="A14" t="s">
        <v>71</v>
      </c>
      <c r="B14" s="15">
        <v>31669</v>
      </c>
      <c r="C14" s="52">
        <v>11671</v>
      </c>
    </row>
    <row r="15" spans="1:3" ht="12.75">
      <c r="A15" t="s">
        <v>72</v>
      </c>
      <c r="B15" s="20">
        <v>-253</v>
      </c>
      <c r="C15" s="53">
        <v>-518</v>
      </c>
    </row>
    <row r="16" spans="1:3" ht="12.75">
      <c r="A16" t="s">
        <v>99</v>
      </c>
      <c r="B16" s="20">
        <v>-137</v>
      </c>
      <c r="C16" s="53">
        <v>-686</v>
      </c>
    </row>
    <row r="17" spans="2:3" ht="4.5" customHeight="1">
      <c r="B17" s="18"/>
      <c r="C17" s="54"/>
    </row>
    <row r="18" spans="1:3" ht="12.75">
      <c r="A18" t="s">
        <v>73</v>
      </c>
      <c r="B18" s="42">
        <f>SUM(B14:B16)</f>
        <v>31279</v>
      </c>
      <c r="C18" s="55">
        <f>SUM(C14:C16)</f>
        <v>10467</v>
      </c>
    </row>
    <row r="19" spans="2:3" ht="12.75">
      <c r="B19" s="20"/>
      <c r="C19" s="53"/>
    </row>
    <row r="20" spans="1:3" ht="12.75">
      <c r="A20" s="51" t="s">
        <v>74</v>
      </c>
      <c r="B20" s="15"/>
      <c r="C20" s="52"/>
    </row>
    <row r="21" spans="1:3" ht="12.75">
      <c r="A21" t="s">
        <v>75</v>
      </c>
      <c r="B21" s="15">
        <v>-4437</v>
      </c>
      <c r="C21" s="52">
        <v>-176</v>
      </c>
    </row>
    <row r="22" spans="1:3" ht="12.75">
      <c r="A22" t="s">
        <v>76</v>
      </c>
      <c r="B22" s="15" t="s">
        <v>10</v>
      </c>
      <c r="C22" s="52" t="s">
        <v>10</v>
      </c>
    </row>
    <row r="23" spans="1:3" ht="12.75">
      <c r="A23" t="s">
        <v>77</v>
      </c>
      <c r="B23" s="20">
        <v>110</v>
      </c>
      <c r="C23" s="53">
        <v>106</v>
      </c>
    </row>
    <row r="24" spans="1:3" ht="12.75">
      <c r="A24" t="s">
        <v>78</v>
      </c>
      <c r="B24" s="20">
        <v>1553</v>
      </c>
      <c r="C24" s="53">
        <v>662</v>
      </c>
    </row>
    <row r="25" spans="2:3" ht="4.5" customHeight="1">
      <c r="B25" s="20"/>
      <c r="C25" s="53"/>
    </row>
    <row r="26" spans="1:3" ht="12.75">
      <c r="A26" t="s">
        <v>79</v>
      </c>
      <c r="B26" s="42">
        <f>SUM(B21:B24)</f>
        <v>-2774</v>
      </c>
      <c r="C26" s="55">
        <f>SUM(C21:C24)</f>
        <v>592</v>
      </c>
    </row>
    <row r="27" spans="2:3" ht="12.75">
      <c r="B27" s="20"/>
      <c r="C27" s="53"/>
    </row>
    <row r="28" spans="1:3" ht="12.75">
      <c r="A28" s="51" t="s">
        <v>80</v>
      </c>
      <c r="B28" s="15"/>
      <c r="C28" s="52"/>
    </row>
    <row r="29" spans="1:3" ht="12.75">
      <c r="A29" t="s">
        <v>81</v>
      </c>
      <c r="B29" s="15">
        <v>26600</v>
      </c>
      <c r="C29" s="52">
        <v>0</v>
      </c>
    </row>
    <row r="30" spans="1:3" ht="12.75">
      <c r="A30" t="s">
        <v>82</v>
      </c>
      <c r="B30" s="15">
        <v>0</v>
      </c>
      <c r="C30" s="52">
        <v>-11900</v>
      </c>
    </row>
    <row r="31" spans="1:3" ht="12.75">
      <c r="A31" t="s">
        <v>83</v>
      </c>
      <c r="B31" s="15">
        <v>0</v>
      </c>
      <c r="C31" s="52">
        <v>0</v>
      </c>
    </row>
    <row r="32" spans="1:3" ht="12.75">
      <c r="A32" t="s">
        <v>84</v>
      </c>
      <c r="B32" s="15">
        <v>0</v>
      </c>
      <c r="C32" s="52">
        <v>-4000</v>
      </c>
    </row>
    <row r="33" spans="2:3" ht="4.5" customHeight="1">
      <c r="B33" s="15"/>
      <c r="C33" s="52"/>
    </row>
    <row r="34" spans="1:3" ht="12.75">
      <c r="A34" t="s">
        <v>85</v>
      </c>
      <c r="B34" s="42">
        <f>SUM(B29:B32)</f>
        <v>26600</v>
      </c>
      <c r="C34" s="55">
        <f>SUM(C29:C32)</f>
        <v>-15900</v>
      </c>
    </row>
    <row r="35" spans="2:3" ht="12.75">
      <c r="B35" s="20"/>
      <c r="C35" s="53"/>
    </row>
    <row r="36" spans="1:3" ht="12.75">
      <c r="A36" t="s">
        <v>86</v>
      </c>
      <c r="B36" s="15">
        <f>+B18+B26+B34</f>
        <v>55105</v>
      </c>
      <c r="C36" s="52">
        <f>+C18+C26+C34</f>
        <v>-4841</v>
      </c>
    </row>
    <row r="37" spans="2:3" ht="12.75">
      <c r="B37" s="15"/>
      <c r="C37" s="52"/>
    </row>
    <row r="38" spans="1:3" ht="12.75">
      <c r="A38" s="1" t="s">
        <v>87</v>
      </c>
      <c r="B38" s="15"/>
      <c r="C38" s="52"/>
    </row>
    <row r="39" spans="1:3" ht="12.75">
      <c r="A39" t="s">
        <v>88</v>
      </c>
      <c r="B39" s="15">
        <v>46025</v>
      </c>
      <c r="C39" s="52">
        <v>20033</v>
      </c>
    </row>
    <row r="40" spans="1:3" ht="12.75">
      <c r="A40" t="s">
        <v>96</v>
      </c>
      <c r="B40" s="42">
        <f>SUM(B36:B39)</f>
        <v>101130</v>
      </c>
      <c r="C40" s="55">
        <f>SUM(C36:C39)</f>
        <v>15192</v>
      </c>
    </row>
    <row r="41" spans="2:3" ht="12.75">
      <c r="B41" s="15" t="s">
        <v>10</v>
      </c>
      <c r="C41" s="24"/>
    </row>
    <row r="42" spans="2:3" ht="12.75">
      <c r="B42" s="15" t="s">
        <v>10</v>
      </c>
      <c r="C42" s="24"/>
    </row>
    <row r="43" spans="2:7" ht="12.75">
      <c r="B43"/>
      <c r="C43" s="16"/>
      <c r="D43" s="16"/>
      <c r="E43" s="16"/>
      <c r="F43" s="16"/>
      <c r="G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1:5" ht="12.75">
      <c r="A46" s="68" t="s">
        <v>89</v>
      </c>
      <c r="B46" s="68"/>
      <c r="C46" s="68"/>
      <c r="D46" s="68"/>
      <c r="E46" s="68"/>
    </row>
    <row r="47" spans="1:5" ht="12.75">
      <c r="A47" s="68" t="s">
        <v>95</v>
      </c>
      <c r="B47" s="68"/>
      <c r="C47" s="68"/>
      <c r="D47" s="68"/>
      <c r="E47" s="68"/>
    </row>
    <row r="48" ht="12.75">
      <c r="C48" s="50"/>
    </row>
    <row r="49" ht="12.75">
      <c r="C49" s="50"/>
    </row>
    <row r="50" ht="12.75">
      <c r="C50" s="50"/>
    </row>
    <row r="51" ht="12.75">
      <c r="C51" s="50"/>
    </row>
    <row r="52" ht="12.75">
      <c r="C52" s="50"/>
    </row>
    <row r="53" ht="12.75">
      <c r="C53" s="50"/>
    </row>
    <row r="54" ht="12.75">
      <c r="C54" s="50"/>
    </row>
    <row r="55" ht="12.75">
      <c r="C55" s="50"/>
    </row>
    <row r="56" ht="12.75">
      <c r="C56" s="50"/>
    </row>
    <row r="57" ht="12.75">
      <c r="C57" s="50"/>
    </row>
    <row r="58" ht="12.75">
      <c r="C58" s="50"/>
    </row>
    <row r="59" ht="12.75">
      <c r="C59" s="50"/>
    </row>
    <row r="60" ht="12.75">
      <c r="C60" s="50"/>
    </row>
    <row r="61" ht="12.75">
      <c r="C61" s="50"/>
    </row>
    <row r="62" ht="12.75">
      <c r="C62" s="50"/>
    </row>
    <row r="63" ht="12.75">
      <c r="C63" s="50"/>
    </row>
    <row r="64" ht="12.75">
      <c r="C64" s="50"/>
    </row>
    <row r="65" ht="12.75">
      <c r="C65" s="50"/>
    </row>
    <row r="66" ht="12.75">
      <c r="C66" s="50"/>
    </row>
    <row r="67" ht="12.75">
      <c r="C67" s="50"/>
    </row>
    <row r="68" ht="12.75">
      <c r="C68" s="50"/>
    </row>
    <row r="69" ht="12.75">
      <c r="C69" s="50"/>
    </row>
    <row r="70" ht="12.75">
      <c r="C70" s="50"/>
    </row>
    <row r="71" ht="12.75">
      <c r="C71" s="50"/>
    </row>
    <row r="72" ht="12.75">
      <c r="C72" s="50"/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  <row r="111" ht="12.75">
      <c r="C111" s="50"/>
    </row>
    <row r="112" ht="12.75">
      <c r="C112" s="50"/>
    </row>
    <row r="113" ht="12.75">
      <c r="C113" s="50"/>
    </row>
    <row r="114" ht="12.75">
      <c r="C114" s="50"/>
    </row>
    <row r="115" ht="12.75">
      <c r="C115" s="50"/>
    </row>
    <row r="116" ht="12.75">
      <c r="C116" s="50"/>
    </row>
    <row r="117" ht="12.75">
      <c r="C117" s="50"/>
    </row>
    <row r="118" ht="12.75">
      <c r="C118" s="50"/>
    </row>
    <row r="119" ht="12.75">
      <c r="C119" s="50"/>
    </row>
    <row r="120" ht="12.75">
      <c r="C120" s="50"/>
    </row>
    <row r="121" ht="12.75">
      <c r="C121" s="50"/>
    </row>
    <row r="122" ht="12.75">
      <c r="C122" s="50"/>
    </row>
    <row r="123" ht="12.75">
      <c r="C123" s="50"/>
    </row>
    <row r="124" ht="12.75">
      <c r="C124" s="50"/>
    </row>
    <row r="125" ht="12.75">
      <c r="C125" s="50"/>
    </row>
    <row r="126" ht="12.75">
      <c r="C126" s="50"/>
    </row>
    <row r="127" ht="12.75">
      <c r="C127" s="50"/>
    </row>
    <row r="128" ht="12.75">
      <c r="C128" s="50"/>
    </row>
    <row r="129" ht="12.75">
      <c r="C129" s="50"/>
    </row>
    <row r="130" ht="12.75">
      <c r="C130" s="50"/>
    </row>
    <row r="131" ht="12.75">
      <c r="C131" s="50"/>
    </row>
    <row r="132" ht="12.75">
      <c r="C132" s="50"/>
    </row>
    <row r="133" ht="12.75">
      <c r="C133" s="50"/>
    </row>
    <row r="134" ht="12.75">
      <c r="C134" s="50"/>
    </row>
    <row r="135" ht="12.75">
      <c r="C135" s="50"/>
    </row>
    <row r="136" ht="12.75">
      <c r="C136" s="50"/>
    </row>
    <row r="137" ht="12.75">
      <c r="C137" s="50"/>
    </row>
    <row r="138" ht="12.75">
      <c r="C138" s="50"/>
    </row>
    <row r="139" ht="12.75">
      <c r="C139" s="50"/>
    </row>
    <row r="140" ht="12.75">
      <c r="C140" s="50"/>
    </row>
    <row r="141" ht="12.75">
      <c r="C141" s="50"/>
    </row>
    <row r="142" ht="12.75">
      <c r="C142" s="50"/>
    </row>
    <row r="143" ht="12.75">
      <c r="C143" s="50"/>
    </row>
    <row r="144" ht="12.75">
      <c r="C144" s="50"/>
    </row>
    <row r="145" ht="12.75">
      <c r="C145" s="50"/>
    </row>
    <row r="146" ht="12.75">
      <c r="C146" s="50"/>
    </row>
    <row r="147" ht="12.75">
      <c r="C147" s="50"/>
    </row>
    <row r="148" ht="12.75">
      <c r="C148" s="50"/>
    </row>
    <row r="149" ht="12.75">
      <c r="C149" s="50"/>
    </row>
    <row r="150" ht="12.75">
      <c r="C150" s="50"/>
    </row>
    <row r="151" ht="12.75">
      <c r="C151" s="50"/>
    </row>
    <row r="152" ht="12.75">
      <c r="C152" s="50"/>
    </row>
    <row r="153" ht="12.75">
      <c r="C153" s="50"/>
    </row>
    <row r="154" ht="12.75">
      <c r="C154" s="50"/>
    </row>
    <row r="155" ht="12.75">
      <c r="C155" s="50"/>
    </row>
    <row r="156" ht="12.75">
      <c r="C156" s="50"/>
    </row>
    <row r="157" ht="12.75">
      <c r="C157" s="50"/>
    </row>
    <row r="158" ht="12.75">
      <c r="C158" s="50"/>
    </row>
    <row r="159" ht="12.75">
      <c r="C159" s="50"/>
    </row>
    <row r="160" ht="12.75">
      <c r="C160" s="50"/>
    </row>
    <row r="161" ht="12.75">
      <c r="C161" s="50"/>
    </row>
    <row r="162" ht="12.75">
      <c r="C162" s="50"/>
    </row>
    <row r="163" ht="12.75">
      <c r="C163" s="50"/>
    </row>
    <row r="164" ht="12.75">
      <c r="C164" s="50"/>
    </row>
    <row r="165" ht="12.75">
      <c r="C165" s="50"/>
    </row>
    <row r="166" ht="12.75">
      <c r="C166" s="50"/>
    </row>
    <row r="167" ht="12.75">
      <c r="C167" s="50"/>
    </row>
    <row r="168" ht="12.75">
      <c r="C168" s="50"/>
    </row>
    <row r="169" ht="12.75">
      <c r="C169" s="50"/>
    </row>
    <row r="170" ht="12.75">
      <c r="C170" s="50"/>
    </row>
    <row r="171" ht="12.75">
      <c r="C171" s="50"/>
    </row>
    <row r="172" ht="12.75">
      <c r="C172" s="50"/>
    </row>
    <row r="173" ht="12.75">
      <c r="C173" s="50"/>
    </row>
    <row r="174" ht="12.75">
      <c r="C174" s="50"/>
    </row>
    <row r="175" ht="12.75">
      <c r="C175" s="50"/>
    </row>
    <row r="176" ht="12.75">
      <c r="C176" s="50"/>
    </row>
    <row r="177" ht="12.75">
      <c r="C177" s="50"/>
    </row>
    <row r="178" ht="12.75">
      <c r="C178" s="50"/>
    </row>
    <row r="179" ht="12.75">
      <c r="C179" s="50"/>
    </row>
    <row r="180" ht="12.75">
      <c r="C180" s="50"/>
    </row>
    <row r="181" ht="12.75">
      <c r="C181" s="50"/>
    </row>
    <row r="182" ht="12.75">
      <c r="C182" s="50"/>
    </row>
    <row r="183" ht="12.75">
      <c r="C183" s="50"/>
    </row>
    <row r="184" ht="12.75">
      <c r="C184" s="50"/>
    </row>
    <row r="185" ht="12.75">
      <c r="C185" s="50"/>
    </row>
    <row r="186" ht="12.75">
      <c r="C186" s="50"/>
    </row>
    <row r="187" ht="12.75">
      <c r="C187" s="50"/>
    </row>
    <row r="188" ht="12.75">
      <c r="C188" s="50"/>
    </row>
    <row r="189" ht="12.75">
      <c r="C189" s="50"/>
    </row>
    <row r="190" ht="12.75">
      <c r="C190" s="50"/>
    </row>
    <row r="191" ht="12.75">
      <c r="C191" s="50"/>
    </row>
    <row r="192" ht="12.75">
      <c r="C192" s="50"/>
    </row>
    <row r="193" ht="12.75">
      <c r="C193" s="50"/>
    </row>
    <row r="194" ht="12.75">
      <c r="C194" s="50"/>
    </row>
    <row r="195" ht="12.75">
      <c r="C195" s="50"/>
    </row>
    <row r="196" ht="12.75">
      <c r="C196" s="50"/>
    </row>
    <row r="197" ht="12.75">
      <c r="C197" s="50"/>
    </row>
    <row r="198" ht="12.75">
      <c r="C198" s="50"/>
    </row>
  </sheetData>
  <mergeCells count="2">
    <mergeCell ref="A46:E46"/>
    <mergeCell ref="A47:E47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TCC</cp:lastModifiedBy>
  <cp:lastPrinted>2003-08-27T04:57:13Z</cp:lastPrinted>
  <dcterms:created xsi:type="dcterms:W3CDTF">2003-02-27T00:38:52Z</dcterms:created>
  <dcterms:modified xsi:type="dcterms:W3CDTF">2003-11-24T05:58:34Z</dcterms:modified>
  <cp:category/>
  <cp:version/>
  <cp:contentType/>
  <cp:contentStatus/>
</cp:coreProperties>
</file>