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2"/>
  </bookViews>
  <sheets>
    <sheet name="P&amp;L" sheetId="1" r:id="rId1"/>
    <sheet name="BS" sheetId="2" r:id="rId2"/>
    <sheet name="Note" sheetId="3" r:id="rId3"/>
  </sheets>
  <definedNames>
    <definedName name="_xlnm.Print_Area" localSheetId="2">'Note'!$A$1:$M$151</definedName>
  </definedNames>
  <calcPr fullCalcOnLoad="1"/>
</workbook>
</file>

<file path=xl/sharedStrings.xml><?xml version="1.0" encoding="utf-8"?>
<sst xmlns="http://schemas.openxmlformats.org/spreadsheetml/2006/main" count="288" uniqueCount="244">
  <si>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</si>
  <si>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</si>
  <si>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</si>
  <si>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</si>
  <si>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</si>
  <si>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</si>
  <si>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</si>
  <si>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</si>
  <si>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</si>
  <si>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</si>
  <si>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</si>
  <si>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</si>
  <si>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(b) Investment income</t>
  </si>
  <si>
    <t>(c) Depreciation and amortisation</t>
  </si>
  <si>
    <t>(d) Exceptional items</t>
  </si>
  <si>
    <t xml:space="preserve">        before deducting minority interests</t>
  </si>
  <si>
    <t xml:space="preserve">    (ii) Less minority interests</t>
  </si>
  <si>
    <t xml:space="preserve">    (iii) Extraordinary items attributable to </t>
  </si>
  <si>
    <t xml:space="preserve">         members of the company</t>
  </si>
  <si>
    <t xml:space="preserve">        ordinary shares) (sen)</t>
  </si>
  <si>
    <t xml:space="preserve"> </t>
  </si>
  <si>
    <t xml:space="preserve">    depreciation and amortisation,</t>
  </si>
  <si>
    <t xml:space="preserve">    exceptional items, income tax,</t>
  </si>
  <si>
    <t xml:space="preserve">    minority interest and extraordinary</t>
  </si>
  <si>
    <t xml:space="preserve">    items</t>
  </si>
  <si>
    <t>(e) Profit/(loss) before income tax</t>
  </si>
  <si>
    <t>(f) Share of profits and losses of</t>
  </si>
  <si>
    <t xml:space="preserve">    associated companies</t>
  </si>
  <si>
    <t>(g) Profit/(loss) before income tax</t>
  </si>
  <si>
    <t xml:space="preserve">    items after share of profits and</t>
  </si>
  <si>
    <t xml:space="preserve">    losses of associated companies</t>
  </si>
  <si>
    <t>(h) Income tax</t>
  </si>
  <si>
    <t xml:space="preserve">   attributable to members of the company</t>
  </si>
  <si>
    <t>(j) Pre-acquisition profit/(loss), if applicable</t>
  </si>
  <si>
    <t>(k) Net profit/(loss) from ordinary activities</t>
  </si>
  <si>
    <t>(m) Net profit/(loss)  attributable to</t>
  </si>
  <si>
    <t xml:space="preserve">     members of the company</t>
  </si>
  <si>
    <t xml:space="preserve">     above after deducting any provision for  </t>
  </si>
  <si>
    <t xml:space="preserve">     preference dividends, if any:</t>
  </si>
  <si>
    <t xml:space="preserve">   (a)  Basic (based on 40,000,000</t>
  </si>
  <si>
    <t xml:space="preserve">     Earnings per share based on 2(m)</t>
  </si>
  <si>
    <t xml:space="preserve">   (b) Fully diluted (based on 40,000,000</t>
  </si>
  <si>
    <t>METROD</t>
  </si>
  <si>
    <t>CONSOLIDATED BALANCE SHEET</t>
  </si>
  <si>
    <t>AS AT</t>
  </si>
  <si>
    <t xml:space="preserve">END OF </t>
  </si>
  <si>
    <t>PRECEDING</t>
  </si>
  <si>
    <t>LAST</t>
  </si>
  <si>
    <t>FINANCIAL</t>
  </si>
  <si>
    <t>YEAR END</t>
  </si>
  <si>
    <t>31/12/2000</t>
  </si>
  <si>
    <t>Investment in associated Companies</t>
  </si>
  <si>
    <t>Long Term Investments</t>
  </si>
  <si>
    <t>Intangible Assets</t>
  </si>
  <si>
    <t>Current Assets</t>
  </si>
  <si>
    <t xml:space="preserve">   Short Term Investments</t>
  </si>
  <si>
    <t xml:space="preserve">   Cash and bank balances</t>
  </si>
  <si>
    <t xml:space="preserve">   Other Debtors, Deposits and Pre-payment</t>
  </si>
  <si>
    <t>Current Liabilities</t>
  </si>
  <si>
    <t xml:space="preserve">   Short Term Borrowings</t>
  </si>
  <si>
    <t xml:space="preserve">   Provision for Taxation</t>
  </si>
  <si>
    <t xml:space="preserve">   Proposed Dividend</t>
  </si>
  <si>
    <t>Net Current Assets or Current Liabilities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</si>
  <si>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</si>
  <si>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</si>
  <si>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</si>
  <si>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</si>
  <si>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</si>
  <si>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</si>
  <si>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</si>
  <si>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</si>
  <si>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</si>
  <si>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</si>
  <si>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</si>
  <si>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</si>
  <si>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Property, plant and equipment</t>
  </si>
  <si>
    <t>Investment property</t>
  </si>
  <si>
    <t>Goodwill on consolidation</t>
  </si>
  <si>
    <t>Other long term assets</t>
  </si>
  <si>
    <t xml:space="preserve">   Inventories</t>
  </si>
  <si>
    <t xml:space="preserve">   Trade Receivables</t>
  </si>
  <si>
    <t xml:space="preserve">   Trade payables</t>
  </si>
  <si>
    <t xml:space="preserve">   Other payables</t>
  </si>
  <si>
    <t>Deferred taxation</t>
  </si>
  <si>
    <t>Notes :</t>
  </si>
  <si>
    <t>1)</t>
  </si>
  <si>
    <t>Accounting Policies</t>
  </si>
  <si>
    <t>2)</t>
  </si>
  <si>
    <t>Exceptional Items</t>
  </si>
  <si>
    <t>3)</t>
  </si>
  <si>
    <t>Extraordinary Items</t>
  </si>
  <si>
    <t>4)</t>
  </si>
  <si>
    <t>Taxation</t>
  </si>
  <si>
    <t>CUMMULATIVE QUARTER</t>
  </si>
  <si>
    <t>CURRENT YEAR</t>
  </si>
  <si>
    <t xml:space="preserve">CURRENT YEAR </t>
  </si>
  <si>
    <t>CORRESPONDING QUARTER</t>
  </si>
  <si>
    <t>CORRESPONDING PERIOD</t>
  </si>
  <si>
    <t>(RM'000)</t>
  </si>
  <si>
    <t>The tax figure contain the following:</t>
  </si>
  <si>
    <t xml:space="preserve">- Current period  </t>
  </si>
  <si>
    <t>- Over / under provision for previous</t>
  </si>
  <si>
    <t>-</t>
  </si>
  <si>
    <t xml:space="preserve"> years</t>
  </si>
  <si>
    <t>- Transfer to/(from) deferred taxation</t>
  </si>
  <si>
    <t>5)</t>
  </si>
  <si>
    <t>6)</t>
  </si>
  <si>
    <t>7)</t>
  </si>
  <si>
    <t>Purchase/Disposal of Quoted Securities</t>
  </si>
  <si>
    <t>a.</t>
  </si>
  <si>
    <t>There were no purchases / sales of quoted securities for the current financial period to-date.</t>
  </si>
  <si>
    <t>b.</t>
  </si>
  <si>
    <t>There were no investments in quoted shares as at end of the reporting period.</t>
  </si>
  <si>
    <t>8)</t>
  </si>
  <si>
    <t>Changes in the Composition of the Group</t>
  </si>
  <si>
    <t>9)</t>
  </si>
  <si>
    <t>Corporate Proposals</t>
  </si>
  <si>
    <t>10)</t>
  </si>
  <si>
    <t>Seasonal or Cyclic Factors</t>
  </si>
  <si>
    <t>11)</t>
  </si>
  <si>
    <t>12)</t>
  </si>
  <si>
    <t>Group Borrowings and Debt Securities</t>
  </si>
  <si>
    <t>Amount</t>
  </si>
  <si>
    <t>Denominated in Foreign Currency</t>
  </si>
  <si>
    <t>Foreign</t>
  </si>
  <si>
    <t>Foreign Currency</t>
  </si>
  <si>
    <t>Secured/</t>
  </si>
  <si>
    <t>Currency</t>
  </si>
  <si>
    <t>Amount (000)</t>
  </si>
  <si>
    <t>Unsecured</t>
  </si>
  <si>
    <t>Long-term borrowings</t>
  </si>
  <si>
    <t>N.A.</t>
  </si>
  <si>
    <t>Short-term borrowings:</t>
  </si>
  <si>
    <t>- Banker acceptance</t>
  </si>
  <si>
    <t>- Bank overdraft</t>
  </si>
  <si>
    <t>13)</t>
  </si>
  <si>
    <t>Contingent Liabilities</t>
  </si>
  <si>
    <t>14)</t>
  </si>
  <si>
    <t>Off Balance Sheet Financial Instruments</t>
  </si>
  <si>
    <t>15)</t>
  </si>
  <si>
    <t>Material Litigations</t>
  </si>
  <si>
    <t>16)</t>
  </si>
  <si>
    <t>Segmental Information</t>
  </si>
  <si>
    <t>17)</t>
  </si>
  <si>
    <t>Material Changes in Quarterly Results</t>
  </si>
  <si>
    <t>18)</t>
  </si>
  <si>
    <t>Review of the Performance of the Company and its Principal Subsidiaries</t>
  </si>
  <si>
    <t>19)</t>
  </si>
  <si>
    <t>Current year prospects</t>
  </si>
  <si>
    <t>20)</t>
  </si>
  <si>
    <t>Profit Forecast and Profit Guarantee</t>
  </si>
  <si>
    <t>There were no profit forecast or profit guarantees issued during the financial period to-date.</t>
  </si>
  <si>
    <t>21)</t>
  </si>
  <si>
    <t>Dividend</t>
  </si>
  <si>
    <t>Material subsequent events</t>
  </si>
  <si>
    <t xml:space="preserve">The effective tax rate for the quarter and for the financial year-to-date  was lower than the statutory tax </t>
  </si>
  <si>
    <t>There were no exceptional items for the financial period under review.</t>
  </si>
  <si>
    <t>There were no extraordinary items for the financial period under review.</t>
  </si>
  <si>
    <t>Issuances and Repayment of Debt and Equity Securities etc</t>
  </si>
  <si>
    <t>Profits/(losses) on sales of unquoted Investments and/or Properties</t>
  </si>
  <si>
    <t>(i) (i) Profit /(loss) after income tax</t>
  </si>
  <si>
    <t xml:space="preserve">   (ii) Less minority interests</t>
  </si>
  <si>
    <t>(l) i) Extraordinary items</t>
  </si>
  <si>
    <t>rate prevailing in Malaysia due to utilisation of unabsorbed reinvestment allowances during the period.</t>
  </si>
  <si>
    <t>context of a challenging market environment.</t>
  </si>
  <si>
    <t>(a) Revenue</t>
  </si>
  <si>
    <t xml:space="preserve">(c) Other income </t>
  </si>
  <si>
    <t>(a) Profit/(loss) before finance cost,</t>
  </si>
  <si>
    <t>(b) Finance cost</t>
  </si>
  <si>
    <t>Net tangible assets per share (RM)</t>
  </si>
  <si>
    <t>There were no sales of unquoted investments and/or properties for the current financial period</t>
  </si>
  <si>
    <t>to-date.</t>
  </si>
  <si>
    <t>The figures for the individual quarters have not been audited and figures for the cumulative quarters have been audited.</t>
  </si>
  <si>
    <t>AUDITED</t>
  </si>
  <si>
    <t>31/12/2001</t>
  </si>
  <si>
    <r>
      <t xml:space="preserve">Quarterly report on consolidated results of the Group for the financial quarter ended  :   </t>
    </r>
    <r>
      <rPr>
        <b/>
        <sz val="10"/>
        <rFont val="Arial"/>
        <family val="2"/>
      </rPr>
      <t>31st December 2001</t>
    </r>
  </si>
  <si>
    <t>The accounts of the Group were prepared using the same accounting policies and methods of computation</t>
  </si>
  <si>
    <t xml:space="preserve">as those used in the preparation of the most recent annual financial statements except for change in </t>
  </si>
  <si>
    <t>accounting policy with respect to recognition of proposed final dividend after balance-sheet date as allowed</t>
  </si>
  <si>
    <t>by IAS No. 10 'Contingencies and Events Occuring After the Balance Sheet Date', adopted by MASB and to</t>
  </si>
  <si>
    <t>be in line with the forthcoming MASB Standard 19 "Events After the Balance Sheet Date".</t>
  </si>
  <si>
    <t>In previous years, final dividend proposed by Directors after balance sheet date, but before shareholders'</t>
  </si>
  <si>
    <t xml:space="preserve">approval in annual general meeting, was recognised as a liability in the balance sheet and as an </t>
  </si>
  <si>
    <t>appropriation of retained earnings of the financial year.</t>
  </si>
  <si>
    <t>The Company has changed this accounting policy to recognise the proposed final dividend in the</t>
  </si>
  <si>
    <t xml:space="preserve">shareholders' equity as an appropriation of retained earnings in the financial year when shareholders' </t>
  </si>
  <si>
    <t>approval is obtained.</t>
  </si>
  <si>
    <t>This change in accounting policy has been accounted for retrospectively.</t>
  </si>
  <si>
    <t>Comparative information has been restated to reflect the change in accounting policy.  This change in</t>
  </si>
  <si>
    <t>accounting policy has the effect of increasing the retained earnings as at 31st December 2000 by</t>
  </si>
  <si>
    <t>RM4,000,000.</t>
  </si>
  <si>
    <t xml:space="preserve">The accounts were also prepared in compliance with the applicable approved Accounting  Standards in </t>
  </si>
  <si>
    <t>Malaysia and the provisions of the Companies Act, 1965.</t>
  </si>
  <si>
    <t>There were no changes in the composition of the group for the current financial period to-date including</t>
  </si>
  <si>
    <t>business combination, acquisition or disposal of subsidiaries and long-term investments, restructuring</t>
  </si>
  <si>
    <t xml:space="preserve">and discontinuing operations.  During the financial quarter, the incorporation of PT Metrod Indonesia was </t>
  </si>
  <si>
    <t>There were no corporate proposals announced but not completed as at 21st February 2002.</t>
  </si>
  <si>
    <t>There were no issuances and repayment of debt and equity securities, share buy-backs, share cancellations,</t>
  </si>
  <si>
    <t>shares held as treasury shares and resale of treasury shares for the current financial period to-date.</t>
  </si>
  <si>
    <t>Group borrowings and debt securities as at 31/12/2001 are as follows:</t>
  </si>
  <si>
    <t>There were no contingent liabilities as at 21st February 2002.</t>
  </si>
  <si>
    <t>There were no financial instruments with off-balance sheet risk as at 21st February 2002.</t>
  </si>
  <si>
    <t xml:space="preserve">There were no material litigations pending as at 21st February 2002 except for a case filed by the Group </t>
  </si>
  <si>
    <t xml:space="preserve">against one of the customers for recovery of debts amounting to RM4.425 million, though the amount has </t>
  </si>
  <si>
    <t>already been written-off.</t>
  </si>
  <si>
    <t>No segmental analysis is prepared as the Group is principally engaged in the manufacturing and sales of</t>
  </si>
  <si>
    <t>electrical conductivity grade copper wire, rod and strip.</t>
  </si>
  <si>
    <t xml:space="preserve">Pre-tax profit for the quarter of RM2.354 million was marginally higher compared to preceeding quarter </t>
  </si>
  <si>
    <t>pre-tax profit of RM2.136 million mainly due to higher sales volumes.</t>
  </si>
  <si>
    <t>For the last quarter under review, the Group recorded a pre-tax profit of RM2.354 million and turnover of</t>
  </si>
  <si>
    <t>RM134.506 million.  Cumulatively for the year, the Group recorded a pre-tax profit of RM10.018 million with</t>
  </si>
  <si>
    <t>turnover of RM636.839 million.</t>
  </si>
  <si>
    <t>The markets remained difficult due to slow recovery in domestic demand, oversupplied construction sector</t>
  </si>
  <si>
    <t>and intense competition.  The company succeeded in  increasing sales marginally at highly competitive</t>
  </si>
  <si>
    <t>prices during the year.  The financial position of many units in the wire and cable industry deteriorated</t>
  </si>
  <si>
    <t>affecting timely collections.  The Company wrote-off known irrecoverable debts.</t>
  </si>
  <si>
    <t>In the opinion of the Directors, subject to above, the results of the operations for the Group have not been</t>
  </si>
  <si>
    <t>substantially affected by any item, transaction or event of a material and unusual nature as at the date</t>
  </si>
  <si>
    <t>of this report.</t>
  </si>
  <si>
    <t>There were no material events subsequent to the end of financial quarter as at 21st February 2002.</t>
  </si>
  <si>
    <t>The business operations of the Group were not materially affected by any seasonal or cyclical factors.</t>
  </si>
  <si>
    <t>remains uncertain.  Future prospects will be impacted by continuing global economic weakness.</t>
  </si>
  <si>
    <t>Credit risks remains significant in the domestic market due to deteriorating financial position of several</t>
  </si>
  <si>
    <t xml:space="preserve">units in the cable and wire industry. </t>
  </si>
  <si>
    <t>The company is continuing to seek new opportunities for growth in this difficult market environment.</t>
  </si>
  <si>
    <t>The Board expects the performance of the Group for the financial year 2002 to be satisfactory in the</t>
  </si>
  <si>
    <t>The Board recommends a first and final ordinary dividend of 10 sen per share tax-exempt (2000 - 10 sen</t>
  </si>
  <si>
    <t>per share tax-exempt) amounting to RM4,000,000.00 (2000 - RM4,000,000) for the year 2001 subject</t>
  </si>
  <si>
    <t>to approval of the shareholders at the Annual General Meeting, to be held on 26 April 2002.  The dividend</t>
  </si>
  <si>
    <t>will be paid on 28 June 2002 to the shareholders.  In respect of deposited securities, entitlement to</t>
  </si>
  <si>
    <t>dividends will be determined on the basis of the record of depositors as at 3 June 2002.  These financial</t>
  </si>
  <si>
    <t>statements do not reflect this first and final dividend which will be accrued as a liability in the year ending</t>
  </si>
  <si>
    <t>31 December 2002, when approved by shareholders.  This represents a change in accounting treatment</t>
  </si>
  <si>
    <t>from that of prior years as explained in Note 1.</t>
  </si>
  <si>
    <t>22)</t>
  </si>
  <si>
    <t>Update on meeting minimum paid-up capital requirement :</t>
  </si>
  <si>
    <t>Metrod is yet to increase its minimum paid-up share capital to RM60 million as required by the Securities</t>
  </si>
  <si>
    <t>Commission.  The Company is confident of meeting the requirement within the stipulated time-frame.</t>
  </si>
  <si>
    <t xml:space="preserve">approved by the Ministry of Justice of Indonesia, and the share capital was issued to the Company and its  </t>
  </si>
  <si>
    <t>another subsidiary. Accordingly, the results of PT Metrod Indonesia were consolidated during the year.</t>
  </si>
  <si>
    <t>The growth of Malaysian economy in the current year is projected at 3%.  The slow down in exports is</t>
  </si>
  <si>
    <t>adversely impacting  the business environment.   The domestic construction sector remains oversupplied</t>
  </si>
  <si>
    <t>and growth in electric and electronic sectors has also slowed down.  Though the US economy seems</t>
  </si>
  <si>
    <t xml:space="preserve">to have stopped weakening the prospects for recovery and its impact on the Malaysian economy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</si>
</sst>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0.00_);\(0.00\)"/>
    <numFmt numFmtId="167" formatCode="_(* #,##0_);_(* \(#,##0\);_(* &quot;-&quot;??_);_(@_)"/>
    <numFmt numFmtId="168" formatCode="_(* #,##0.0_);_(* \(#,##0.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5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1" fillId="0" borderId="5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8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4" fontId="8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5" fontId="8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 indent="1"/>
    </xf>
    <xf numFmtId="165" fontId="10" fillId="0" borderId="7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0" borderId="6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167" fontId="0" fillId="0" borderId="0" xfId="15" applyNumberFormat="1" applyFont="1" applyAlignment="1">
      <alignment horizontal="right"/>
    </xf>
    <xf numFmtId="167" fontId="0" fillId="0" borderId="7" xfId="15" applyNumberFormat="1" applyFont="1" applyBorder="1" applyAlignment="1">
      <alignment horizontal="right"/>
    </xf>
    <xf numFmtId="14" fontId="15" fillId="0" borderId="6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38" fontId="0" fillId="0" borderId="0" xfId="0" applyNumberFormat="1" applyFont="1" applyAlignment="1">
      <alignment horizontal="center"/>
    </xf>
    <xf numFmtId="9" fontId="0" fillId="0" borderId="0" xfId="19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15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="75" zoomScaleNormal="75" workbookViewId="0" topLeftCell="A1">
      <selection activeCell="G21" sqref="G21"/>
    </sheetView>
  </sheetViews>
  <sheetFormatPr defaultColWidth="9.140625" defaultRowHeight="12.75"/>
  <cols>
    <col min="1" max="1" width="4.140625" style="0" customWidth="1"/>
    <col min="2" max="2" width="35.8515625" style="0" customWidth="1"/>
    <col min="3" max="3" width="14.8515625" style="0" customWidth="1"/>
    <col min="4" max="4" width="18.28125" style="0" customWidth="1"/>
    <col min="5" max="5" width="3.28125" style="0" customWidth="1"/>
    <col min="6" max="6" width="16.7109375" style="0" customWidth="1"/>
    <col min="7" max="7" width="18.140625" style="0" customWidth="1"/>
  </cols>
  <sheetData>
    <row r="1" spans="4:7" ht="12.75">
      <c r="D1" s="1"/>
      <c r="E1" s="1"/>
      <c r="G1" s="2"/>
    </row>
    <row r="2" spans="4:7" ht="12.75">
      <c r="D2" s="1"/>
      <c r="E2" s="1"/>
      <c r="G2" s="2"/>
    </row>
    <row r="3" spans="2:7" ht="12.75">
      <c r="B3" s="3" t="s">
        <v>0</v>
      </c>
      <c r="G3" s="4"/>
    </row>
    <row r="5" spans="2:7" ht="12.75">
      <c r="B5" s="25" t="s">
        <v>175</v>
      </c>
      <c r="C5" s="25"/>
      <c r="D5" s="5"/>
      <c r="E5" s="5"/>
      <c r="F5" s="11"/>
      <c r="G5" s="53"/>
    </row>
    <row r="6" spans="2:7" ht="12.75">
      <c r="B6" t="s">
        <v>172</v>
      </c>
      <c r="C6" s="25"/>
      <c r="D6" s="25"/>
      <c r="E6" s="25"/>
      <c r="F6" s="25"/>
      <c r="G6" s="25"/>
    </row>
    <row r="7" spans="2:7" ht="12.75">
      <c r="B7" s="25"/>
      <c r="C7" s="25"/>
      <c r="D7" s="25"/>
      <c r="E7" s="25"/>
      <c r="F7" s="25"/>
      <c r="G7" s="25"/>
    </row>
    <row r="8" spans="2:7" ht="12.75">
      <c r="B8" s="6" t="s">
        <v>1</v>
      </c>
      <c r="C8" s="25"/>
      <c r="D8" s="25"/>
      <c r="E8" s="25"/>
      <c r="F8" s="25"/>
      <c r="G8" s="25"/>
    </row>
    <row r="9" spans="2:7" ht="12.75">
      <c r="B9" s="25"/>
      <c r="C9" s="72" t="s">
        <v>2</v>
      </c>
      <c r="D9" s="72"/>
      <c r="E9" s="13"/>
      <c r="F9" s="72" t="s">
        <v>3</v>
      </c>
      <c r="G9" s="72"/>
    </row>
    <row r="10" spans="2:7" ht="12.75">
      <c r="B10" s="25"/>
      <c r="C10" s="8" t="s">
        <v>4</v>
      </c>
      <c r="D10" s="8" t="s">
        <v>5</v>
      </c>
      <c r="E10" s="8"/>
      <c r="F10" s="8" t="s">
        <v>4</v>
      </c>
      <c r="G10" s="8" t="s">
        <v>5</v>
      </c>
    </row>
    <row r="11" spans="2:7" ht="12.75">
      <c r="B11" s="25"/>
      <c r="C11" s="8" t="s">
        <v>6</v>
      </c>
      <c r="D11" s="8" t="s">
        <v>7</v>
      </c>
      <c r="E11" s="8"/>
      <c r="F11" s="8" t="s">
        <v>6</v>
      </c>
      <c r="G11" s="8" t="s">
        <v>7</v>
      </c>
    </row>
    <row r="12" spans="2:7" ht="12.75">
      <c r="B12" s="25"/>
      <c r="C12" s="8" t="s">
        <v>8</v>
      </c>
      <c r="D12" s="8" t="s">
        <v>8</v>
      </c>
      <c r="E12" s="8"/>
      <c r="F12" s="8" t="s">
        <v>9</v>
      </c>
      <c r="G12" s="8" t="s">
        <v>10</v>
      </c>
    </row>
    <row r="13" spans="2:7" ht="12.75">
      <c r="B13" s="25"/>
      <c r="C13" s="9" t="s">
        <v>174</v>
      </c>
      <c r="D13" s="9" t="s">
        <v>50</v>
      </c>
      <c r="E13" s="9"/>
      <c r="F13" s="9" t="str">
        <f>+C13</f>
        <v>31/12/2001</v>
      </c>
      <c r="G13" s="9" t="str">
        <f>+D13</f>
        <v>31/12/2000</v>
      </c>
    </row>
    <row r="14" spans="2:7" ht="12.75">
      <c r="B14" s="25"/>
      <c r="C14" s="48" t="s">
        <v>98</v>
      </c>
      <c r="D14" s="48" t="s">
        <v>98</v>
      </c>
      <c r="E14" s="48"/>
      <c r="F14" s="48" t="s">
        <v>98</v>
      </c>
      <c r="G14" s="48" t="s">
        <v>98</v>
      </c>
    </row>
    <row r="15" spans="2:7" ht="12.75">
      <c r="B15" s="25"/>
      <c r="C15" s="48"/>
      <c r="D15" s="48"/>
      <c r="E15" s="48"/>
      <c r="F15" s="48"/>
      <c r="G15" s="48"/>
    </row>
    <row r="16" spans="1:7" ht="12.75">
      <c r="A16">
        <v>1</v>
      </c>
      <c r="B16" s="25" t="s">
        <v>165</v>
      </c>
      <c r="C16" s="65">
        <v>134506</v>
      </c>
      <c r="D16" s="65">
        <v>152225</v>
      </c>
      <c r="E16" s="65"/>
      <c r="F16" s="65">
        <v>636839</v>
      </c>
      <c r="G16" s="65">
        <v>598908</v>
      </c>
    </row>
    <row r="17" spans="2:7" ht="12.75">
      <c r="B17" s="25"/>
      <c r="C17" s="65"/>
      <c r="D17" s="65"/>
      <c r="E17" s="65"/>
      <c r="F17" s="65"/>
      <c r="G17" s="65"/>
    </row>
    <row r="18" spans="2:7" ht="12.75">
      <c r="B18" s="25" t="s">
        <v>12</v>
      </c>
      <c r="C18" s="65">
        <v>0</v>
      </c>
      <c r="D18" s="65">
        <v>0</v>
      </c>
      <c r="E18" s="65"/>
      <c r="F18" s="65">
        <v>0</v>
      </c>
      <c r="G18" s="65">
        <v>0</v>
      </c>
    </row>
    <row r="19" spans="2:7" ht="12.75">
      <c r="B19" s="25"/>
      <c r="C19" s="65"/>
      <c r="D19" s="65"/>
      <c r="E19" s="65"/>
      <c r="F19" s="65"/>
      <c r="G19" s="65"/>
    </row>
    <row r="20" spans="2:7" ht="12.75">
      <c r="B20" s="25" t="s">
        <v>166</v>
      </c>
      <c r="C20" s="65">
        <v>382</v>
      </c>
      <c r="D20" s="65">
        <v>757</v>
      </c>
      <c r="E20" s="65"/>
      <c r="F20" s="65">
        <v>1542</v>
      </c>
      <c r="G20" s="65">
        <v>2876</v>
      </c>
    </row>
    <row r="21" spans="2:7" ht="12.75">
      <c r="B21" s="25"/>
      <c r="C21" s="65"/>
      <c r="D21" s="65"/>
      <c r="E21" s="65"/>
      <c r="F21" s="65"/>
      <c r="G21" s="65"/>
    </row>
    <row r="22" spans="1:7" ht="12.75">
      <c r="A22">
        <v>2</v>
      </c>
      <c r="B22" s="25" t="s">
        <v>167</v>
      </c>
      <c r="C22" s="65">
        <v>4082</v>
      </c>
      <c r="D22" s="65">
        <v>5176</v>
      </c>
      <c r="E22" s="65"/>
      <c r="F22" s="65">
        <v>17890</v>
      </c>
      <c r="G22" s="65">
        <v>20067</v>
      </c>
    </row>
    <row r="23" spans="2:7" ht="12.75">
      <c r="B23" s="25" t="s">
        <v>21</v>
      </c>
      <c r="C23" s="65"/>
      <c r="D23" s="65"/>
      <c r="E23" s="65"/>
      <c r="F23" s="65"/>
      <c r="G23" s="65"/>
    </row>
    <row r="24" spans="2:7" ht="12.75">
      <c r="B24" s="25" t="s">
        <v>22</v>
      </c>
      <c r="C24" s="65"/>
      <c r="D24" s="65"/>
      <c r="E24" s="65"/>
      <c r="F24" s="66"/>
      <c r="G24" s="65"/>
    </row>
    <row r="25" spans="2:7" ht="12.75">
      <c r="B25" s="25" t="s">
        <v>23</v>
      </c>
      <c r="C25" s="65"/>
      <c r="D25" s="65"/>
      <c r="E25" s="65"/>
      <c r="F25" s="65"/>
      <c r="G25" s="65"/>
    </row>
    <row r="26" spans="2:7" ht="12.75">
      <c r="B26" s="25" t="s">
        <v>24</v>
      </c>
      <c r="C26" s="65"/>
      <c r="D26" s="65"/>
      <c r="E26" s="65"/>
      <c r="F26" s="65"/>
      <c r="G26" s="65"/>
    </row>
    <row r="27" spans="2:7" ht="12.75">
      <c r="B27" s="25"/>
      <c r="C27" s="65"/>
      <c r="D27" s="65"/>
      <c r="E27" s="65"/>
      <c r="F27" s="65"/>
      <c r="G27" s="65"/>
    </row>
    <row r="28" spans="2:7" ht="12.75">
      <c r="B28" s="25" t="s">
        <v>168</v>
      </c>
      <c r="C28" s="50">
        <v>-385</v>
      </c>
      <c r="D28" s="50">
        <v>-33</v>
      </c>
      <c r="E28" s="50"/>
      <c r="F28" s="50">
        <v>-2010</v>
      </c>
      <c r="G28" s="50">
        <v>-1522</v>
      </c>
    </row>
    <row r="29" spans="2:7" ht="12.75">
      <c r="B29" s="25"/>
      <c r="C29" s="50"/>
      <c r="D29" s="50"/>
      <c r="E29" s="50"/>
      <c r="F29" s="50"/>
      <c r="G29" s="50"/>
    </row>
    <row r="30" spans="2:7" ht="12.75">
      <c r="B30" s="25" t="s">
        <v>13</v>
      </c>
      <c r="C30" s="50">
        <v>-1343</v>
      </c>
      <c r="D30" s="50">
        <v>-1443</v>
      </c>
      <c r="E30" s="50"/>
      <c r="F30" s="50">
        <v>-5862</v>
      </c>
      <c r="G30" s="50">
        <v>-5952</v>
      </c>
    </row>
    <row r="31" spans="2:7" ht="12.75">
      <c r="B31" s="25"/>
      <c r="C31" s="65"/>
      <c r="D31" s="65"/>
      <c r="E31" s="65"/>
      <c r="F31" s="65"/>
      <c r="G31" s="65"/>
    </row>
    <row r="32" spans="2:7" ht="12.75">
      <c r="B32" s="25" t="s">
        <v>14</v>
      </c>
      <c r="C32" s="65">
        <v>0</v>
      </c>
      <c r="D32" s="65">
        <v>0</v>
      </c>
      <c r="E32" s="65"/>
      <c r="F32" s="65">
        <v>0</v>
      </c>
      <c r="G32" s="65">
        <v>0</v>
      </c>
    </row>
    <row r="33" spans="2:7" ht="12.75">
      <c r="B33" s="25"/>
      <c r="C33" s="65"/>
      <c r="D33" s="65"/>
      <c r="E33" s="65"/>
      <c r="F33" s="65"/>
      <c r="G33" s="65"/>
    </row>
    <row r="34" spans="2:7" ht="12.75">
      <c r="B34" s="25" t="s">
        <v>25</v>
      </c>
      <c r="C34" s="65">
        <v>2354</v>
      </c>
      <c r="D34" s="65">
        <v>3700</v>
      </c>
      <c r="E34" s="65"/>
      <c r="F34" s="65">
        <v>10018</v>
      </c>
      <c r="G34" s="65">
        <v>12593</v>
      </c>
    </row>
    <row r="35" spans="2:7" ht="12.75">
      <c r="B35" s="25" t="s">
        <v>23</v>
      </c>
      <c r="C35" s="65"/>
      <c r="D35" s="65"/>
      <c r="E35" s="65"/>
      <c r="F35" s="66"/>
      <c r="G35" s="65"/>
    </row>
    <row r="36" spans="2:7" ht="12.75">
      <c r="B36" s="25" t="s">
        <v>24</v>
      </c>
      <c r="C36" s="65"/>
      <c r="D36" s="65"/>
      <c r="E36" s="65"/>
      <c r="F36" s="65"/>
      <c r="G36" s="65"/>
    </row>
    <row r="37" spans="2:7" ht="12.75">
      <c r="B37" s="25"/>
      <c r="C37" s="65"/>
      <c r="D37" s="65"/>
      <c r="E37" s="65"/>
      <c r="F37" s="65"/>
      <c r="G37" s="65"/>
    </row>
    <row r="38" spans="2:7" ht="12.75">
      <c r="B38" s="25" t="s">
        <v>26</v>
      </c>
      <c r="C38" s="65">
        <v>0</v>
      </c>
      <c r="D38" s="65">
        <v>0</v>
      </c>
      <c r="E38" s="65"/>
      <c r="F38" s="65">
        <v>0</v>
      </c>
      <c r="G38" s="65">
        <v>0</v>
      </c>
    </row>
    <row r="39" spans="2:7" ht="12.75">
      <c r="B39" s="25" t="s">
        <v>27</v>
      </c>
      <c r="C39" s="65"/>
      <c r="D39" s="65"/>
      <c r="E39" s="65"/>
      <c r="F39" s="65"/>
      <c r="G39" s="65"/>
    </row>
    <row r="40" spans="2:7" ht="12.75">
      <c r="B40" s="25"/>
      <c r="C40" s="65"/>
      <c r="D40" s="65"/>
      <c r="E40" s="65"/>
      <c r="F40" s="65"/>
      <c r="G40" s="65"/>
    </row>
    <row r="41" spans="2:7" ht="12.75">
      <c r="B41" s="25" t="s">
        <v>28</v>
      </c>
      <c r="C41" s="65">
        <v>2354</v>
      </c>
      <c r="D41" s="65">
        <v>3700</v>
      </c>
      <c r="E41" s="65"/>
      <c r="F41" s="65">
        <v>10018</v>
      </c>
      <c r="G41" s="65">
        <v>12593</v>
      </c>
    </row>
    <row r="42" spans="2:7" ht="12.75">
      <c r="B42" s="25" t="s">
        <v>23</v>
      </c>
      <c r="C42" s="65"/>
      <c r="D42" s="65"/>
      <c r="E42" s="65"/>
      <c r="F42" s="65"/>
      <c r="G42" s="65"/>
    </row>
    <row r="43" spans="2:7" ht="12.75">
      <c r="B43" s="25" t="s">
        <v>29</v>
      </c>
      <c r="C43" s="65"/>
      <c r="D43" s="65"/>
      <c r="E43" s="65"/>
      <c r="F43" s="65"/>
      <c r="G43" s="65"/>
    </row>
    <row r="44" spans="2:7" ht="12.75">
      <c r="B44" s="25" t="s">
        <v>30</v>
      </c>
      <c r="C44" s="65"/>
      <c r="D44" s="65"/>
      <c r="E44" s="65"/>
      <c r="F44" s="65"/>
      <c r="G44" s="65"/>
    </row>
    <row r="45" spans="2:7" ht="12.75">
      <c r="B45" s="25"/>
      <c r="C45" s="65"/>
      <c r="D45" s="65"/>
      <c r="E45" s="65"/>
      <c r="F45" s="65"/>
      <c r="G45" s="65"/>
    </row>
    <row r="46" spans="2:7" ht="12.75">
      <c r="B46" s="25" t="s">
        <v>31</v>
      </c>
      <c r="C46" s="50">
        <v>296</v>
      </c>
      <c r="D46" s="58">
        <v>-205</v>
      </c>
      <c r="E46" s="58"/>
      <c r="F46" s="58">
        <v>-532</v>
      </c>
      <c r="G46" s="58">
        <v>-1985</v>
      </c>
    </row>
    <row r="47" spans="2:7" ht="12.75">
      <c r="B47" s="25"/>
      <c r="C47" s="65"/>
      <c r="D47" s="65"/>
      <c r="E47" s="65"/>
      <c r="F47" s="65"/>
      <c r="G47" s="65"/>
    </row>
    <row r="48" spans="2:7" ht="12.75">
      <c r="B48" s="25" t="s">
        <v>160</v>
      </c>
      <c r="C48" s="65">
        <v>2650</v>
      </c>
      <c r="D48" s="65">
        <v>3495</v>
      </c>
      <c r="E48" s="65"/>
      <c r="F48" s="65">
        <v>9486</v>
      </c>
      <c r="G48" s="65">
        <v>10608</v>
      </c>
    </row>
    <row r="49" spans="2:7" ht="12.75">
      <c r="B49" s="25" t="s">
        <v>15</v>
      </c>
      <c r="C49" s="65"/>
      <c r="D49" s="65"/>
      <c r="E49" s="65"/>
      <c r="F49" s="65"/>
      <c r="G49" s="65"/>
    </row>
    <row r="50" spans="2:7" ht="12.75">
      <c r="B50" s="25"/>
      <c r="C50" s="65"/>
      <c r="D50" s="65"/>
      <c r="E50" s="65"/>
      <c r="F50" s="65"/>
      <c r="G50" s="65"/>
    </row>
    <row r="51" spans="2:7" ht="12.75">
      <c r="B51" s="25" t="s">
        <v>161</v>
      </c>
      <c r="C51" s="65">
        <v>0</v>
      </c>
      <c r="D51" s="65">
        <v>0</v>
      </c>
      <c r="E51" s="65"/>
      <c r="F51" s="65">
        <v>0</v>
      </c>
      <c r="G51" s="65">
        <v>0</v>
      </c>
    </row>
    <row r="52" spans="2:7" ht="12.75">
      <c r="B52" s="25"/>
      <c r="C52" s="65"/>
      <c r="D52" s="65"/>
      <c r="E52" s="65"/>
      <c r="F52" s="65"/>
      <c r="G52" s="65"/>
    </row>
    <row r="53" spans="2:7" ht="12.75">
      <c r="B53" s="25" t="s">
        <v>33</v>
      </c>
      <c r="C53" s="65">
        <v>0</v>
      </c>
      <c r="D53" s="65">
        <v>0</v>
      </c>
      <c r="E53" s="65"/>
      <c r="F53" s="65">
        <v>0</v>
      </c>
      <c r="G53" s="65">
        <v>0</v>
      </c>
    </row>
    <row r="54" spans="2:7" ht="12.75">
      <c r="B54" s="25" t="s">
        <v>20</v>
      </c>
      <c r="C54" s="65"/>
      <c r="D54" s="65"/>
      <c r="E54" s="65"/>
      <c r="F54" s="65"/>
      <c r="G54" s="65"/>
    </row>
    <row r="55" spans="2:7" ht="12.75">
      <c r="B55" s="25" t="s">
        <v>34</v>
      </c>
      <c r="C55" s="65">
        <v>2650</v>
      </c>
      <c r="D55" s="65">
        <v>3495</v>
      </c>
      <c r="E55" s="65"/>
      <c r="F55" s="65">
        <v>9486</v>
      </c>
      <c r="G55" s="65">
        <v>10608</v>
      </c>
    </row>
    <row r="56" spans="2:7" ht="12.75">
      <c r="B56" s="25" t="s">
        <v>32</v>
      </c>
      <c r="C56" s="65"/>
      <c r="D56" s="65"/>
      <c r="E56" s="65"/>
      <c r="F56" s="65"/>
      <c r="G56" s="65"/>
    </row>
    <row r="57" spans="2:7" ht="12.75">
      <c r="B57" s="25"/>
      <c r="C57" s="65"/>
      <c r="D57" s="65"/>
      <c r="E57" s="65"/>
      <c r="F57" s="65"/>
      <c r="G57" s="65"/>
    </row>
    <row r="58" spans="2:7" ht="12.75">
      <c r="B58" s="25" t="s">
        <v>162</v>
      </c>
      <c r="C58" s="65">
        <v>0</v>
      </c>
      <c r="D58" s="65">
        <v>0</v>
      </c>
      <c r="E58" s="65"/>
      <c r="F58" s="65">
        <v>0</v>
      </c>
      <c r="G58" s="65">
        <v>0</v>
      </c>
    </row>
    <row r="59" spans="2:7" ht="12.75">
      <c r="B59" s="25" t="s">
        <v>16</v>
      </c>
      <c r="C59" s="65">
        <v>0</v>
      </c>
      <c r="D59" s="65">
        <v>0</v>
      </c>
      <c r="E59" s="65"/>
      <c r="F59" s="65">
        <v>0</v>
      </c>
      <c r="G59" s="65">
        <v>0</v>
      </c>
    </row>
    <row r="60" spans="2:7" ht="12.75">
      <c r="B60" s="25" t="s">
        <v>17</v>
      </c>
      <c r="C60" s="65">
        <v>0</v>
      </c>
      <c r="D60" s="65">
        <v>0</v>
      </c>
      <c r="E60" s="65"/>
      <c r="F60" s="65">
        <v>0</v>
      </c>
      <c r="G60" s="65">
        <v>0</v>
      </c>
    </row>
    <row r="61" spans="2:7" ht="12.75">
      <c r="B61" s="25" t="s">
        <v>18</v>
      </c>
      <c r="C61" s="65"/>
      <c r="D61" s="65"/>
      <c r="E61" s="65"/>
      <c r="F61" s="65"/>
      <c r="G61" s="65"/>
    </row>
    <row r="62" spans="2:7" ht="12.75">
      <c r="B62" s="25"/>
      <c r="C62" s="65"/>
      <c r="D62" s="65"/>
      <c r="E62" s="65"/>
      <c r="F62" s="65"/>
      <c r="G62" s="65"/>
    </row>
    <row r="63" spans="2:7" ht="12.75">
      <c r="B63" s="25" t="s">
        <v>35</v>
      </c>
      <c r="C63" s="65">
        <v>2650</v>
      </c>
      <c r="D63" s="65">
        <v>3495</v>
      </c>
      <c r="E63" s="65"/>
      <c r="F63" s="65">
        <v>9486</v>
      </c>
      <c r="G63" s="65">
        <v>10608</v>
      </c>
    </row>
    <row r="64" spans="2:7" ht="12.75">
      <c r="B64" s="25" t="s">
        <v>36</v>
      </c>
      <c r="C64" s="65"/>
      <c r="D64" s="65"/>
      <c r="E64" s="65"/>
      <c r="F64" s="65"/>
      <c r="G64" s="65"/>
    </row>
    <row r="65" spans="2:7" ht="12.75">
      <c r="B65" s="25"/>
      <c r="C65" s="65"/>
      <c r="D65" s="65"/>
      <c r="E65" s="65"/>
      <c r="F65" s="65"/>
      <c r="G65" s="65"/>
    </row>
    <row r="66" spans="1:7" ht="12.75">
      <c r="A66">
        <v>3</v>
      </c>
      <c r="B66" s="25" t="s">
        <v>40</v>
      </c>
      <c r="C66" s="65"/>
      <c r="D66" s="65"/>
      <c r="E66" s="65"/>
      <c r="F66" s="65"/>
      <c r="G66" s="65"/>
    </row>
    <row r="67" spans="2:7" ht="12.75">
      <c r="B67" s="25" t="s">
        <v>37</v>
      </c>
      <c r="C67" s="65"/>
      <c r="D67" s="65"/>
      <c r="E67" s="65"/>
      <c r="F67" s="65"/>
      <c r="G67" s="65"/>
    </row>
    <row r="68" spans="2:7" ht="12.75">
      <c r="B68" s="25" t="s">
        <v>38</v>
      </c>
      <c r="C68" s="65"/>
      <c r="D68" s="65"/>
      <c r="E68" s="65"/>
      <c r="F68" s="65"/>
      <c r="G68" s="65"/>
    </row>
    <row r="69" spans="2:7" ht="12.75">
      <c r="B69" s="25" t="s">
        <v>39</v>
      </c>
      <c r="C69" s="67">
        <v>6.6</v>
      </c>
      <c r="D69" s="67">
        <v>8.7</v>
      </c>
      <c r="E69" s="67"/>
      <c r="F69" s="67">
        <v>23.7</v>
      </c>
      <c r="G69" s="67">
        <v>26.5</v>
      </c>
    </row>
    <row r="70" spans="2:7" ht="12.75">
      <c r="B70" s="25" t="s">
        <v>19</v>
      </c>
      <c r="C70" s="48"/>
      <c r="D70" s="48"/>
      <c r="E70" s="48"/>
      <c r="F70" s="48"/>
      <c r="G70" s="48"/>
    </row>
    <row r="71" spans="2:7" ht="12.75">
      <c r="B71" s="25" t="s">
        <v>41</v>
      </c>
      <c r="C71" s="67">
        <v>6.6</v>
      </c>
      <c r="D71" s="67">
        <v>8.7</v>
      </c>
      <c r="E71" s="67"/>
      <c r="F71" s="67">
        <v>23.7</v>
      </c>
      <c r="G71" s="67">
        <v>26.5</v>
      </c>
    </row>
    <row r="72" spans="2:7" ht="12.75">
      <c r="B72" s="25" t="s">
        <v>19</v>
      </c>
      <c r="C72" s="48"/>
      <c r="D72" s="48"/>
      <c r="E72" s="48"/>
      <c r="F72" s="48"/>
      <c r="G72" s="48"/>
    </row>
    <row r="73" spans="2:7" ht="12.75">
      <c r="B73" s="25"/>
      <c r="C73" s="25"/>
      <c r="D73" s="48"/>
      <c r="E73" s="48"/>
      <c r="F73" s="25"/>
      <c r="G73" s="25"/>
    </row>
    <row r="74" spans="2:7" ht="12.75">
      <c r="B74" s="25"/>
      <c r="C74" s="25"/>
      <c r="D74" s="48"/>
      <c r="E74" s="48"/>
      <c r="F74" s="25"/>
      <c r="G74" s="25"/>
    </row>
    <row r="75" spans="4:5" ht="12.75">
      <c r="D75" s="10"/>
      <c r="E75" s="10"/>
    </row>
    <row r="76" spans="4:5" ht="12.75">
      <c r="D76" s="10"/>
      <c r="E76" s="10"/>
    </row>
    <row r="77" spans="4:5" ht="12.75">
      <c r="D77" s="10"/>
      <c r="E77" s="10"/>
    </row>
    <row r="78" spans="4:5" ht="12.75">
      <c r="D78" s="10"/>
      <c r="E78" s="10"/>
    </row>
    <row r="79" spans="4:5" ht="12.75">
      <c r="D79" s="10"/>
      <c r="E79" s="10"/>
    </row>
    <row r="80" spans="4:5" ht="12.75">
      <c r="D80" s="10"/>
      <c r="E80" s="10"/>
    </row>
    <row r="81" spans="4:5" ht="12.75">
      <c r="D81" s="10"/>
      <c r="E81" s="10"/>
    </row>
    <row r="82" spans="4:5" ht="12.75">
      <c r="D82" s="10"/>
      <c r="E82" s="10"/>
    </row>
    <row r="83" spans="4:5" ht="12.75">
      <c r="D83" s="10"/>
      <c r="E83" s="10"/>
    </row>
    <row r="84" spans="4:5" ht="12.75">
      <c r="D84" s="10"/>
      <c r="E84" s="10"/>
    </row>
    <row r="85" spans="4:5" ht="12.75">
      <c r="D85" s="10"/>
      <c r="E85" s="10"/>
    </row>
    <row r="86" spans="4:5" ht="12.75">
      <c r="D86" s="10"/>
      <c r="E86" s="10"/>
    </row>
    <row r="87" spans="4:5" ht="12.75">
      <c r="D87" s="10"/>
      <c r="E87" s="10"/>
    </row>
    <row r="88" spans="4:5" ht="12.75">
      <c r="D88" s="10"/>
      <c r="E88" s="10"/>
    </row>
  </sheetData>
  <mergeCells count="2">
    <mergeCell ref="C9:D9"/>
    <mergeCell ref="F9:G9"/>
  </mergeCells>
  <printOptions horizontalCentered="1"/>
  <pageMargins left="0.42" right="0.26" top="0.32" bottom="0.22" header="0.25" footer="0.19"/>
  <pageSetup horizontalDpi="600" verticalDpi="600" orientation="portrait" scale="80" r:id="rId1"/>
  <headerFooter alignWithMargins="0">
    <oddHeader>&amp;C&amp;"Arial,Bold"&amp;12METROD (MALAYSIA) BERHAD&amp;"Arial,Regular"&amp;10
(Company No. : 66954-H)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workbookViewId="0" topLeftCell="A72">
      <selection activeCell="E17" sqref="E17"/>
    </sheetView>
  </sheetViews>
  <sheetFormatPr defaultColWidth="9.140625" defaultRowHeight="12.75"/>
  <cols>
    <col min="1" max="1" width="5.28125" style="0" customWidth="1"/>
    <col min="2" max="2" width="45.7109375" style="0" customWidth="1"/>
    <col min="3" max="3" width="13.140625" style="0" hidden="1" customWidth="1"/>
    <col min="4" max="4" width="3.7109375" style="12" customWidth="1"/>
    <col min="5" max="5" width="12.28125" style="0" customWidth="1"/>
    <col min="6" max="6" width="3.7109375" style="12" customWidth="1"/>
    <col min="7" max="7" width="13.421875" style="0" customWidth="1"/>
  </cols>
  <sheetData>
    <row r="1" spans="2:7" ht="12.75">
      <c r="B1" s="3" t="s">
        <v>42</v>
      </c>
      <c r="G1" s="4"/>
    </row>
    <row r="2" ht="12.75">
      <c r="B2" s="6" t="s">
        <v>43</v>
      </c>
    </row>
    <row r="3" spans="3:7" ht="12.75">
      <c r="C3" s="1" t="s">
        <v>44</v>
      </c>
      <c r="D3" s="13"/>
      <c r="E3" s="1" t="s">
        <v>44</v>
      </c>
      <c r="F3" s="13"/>
      <c r="G3" s="1" t="s">
        <v>44</v>
      </c>
    </row>
    <row r="4" spans="3:7" ht="12.75">
      <c r="C4" s="1" t="s">
        <v>45</v>
      </c>
      <c r="D4" s="13"/>
      <c r="E4" s="1" t="s">
        <v>45</v>
      </c>
      <c r="F4" s="13"/>
      <c r="G4" s="1" t="s">
        <v>46</v>
      </c>
    </row>
    <row r="5" spans="3:7" ht="12.75">
      <c r="C5" s="1" t="s">
        <v>47</v>
      </c>
      <c r="D5" s="13"/>
      <c r="E5" s="1" t="s">
        <v>4</v>
      </c>
      <c r="F5" s="13"/>
      <c r="G5" s="1" t="s">
        <v>48</v>
      </c>
    </row>
    <row r="6" spans="3:7" ht="12.75">
      <c r="C6" s="1" t="s">
        <v>8</v>
      </c>
      <c r="D6" s="13"/>
      <c r="E6" s="1" t="s">
        <v>8</v>
      </c>
      <c r="F6" s="13"/>
      <c r="G6" s="1" t="s">
        <v>49</v>
      </c>
    </row>
    <row r="7" spans="3:7" ht="12.75">
      <c r="C7" s="1"/>
      <c r="D7" s="13"/>
      <c r="E7" s="72" t="s">
        <v>173</v>
      </c>
      <c r="F7" s="72"/>
      <c r="G7" s="72"/>
    </row>
    <row r="8" spans="3:7" ht="12.75">
      <c r="C8" s="7"/>
      <c r="D8" s="14"/>
      <c r="E8" s="15" t="s">
        <v>174</v>
      </c>
      <c r="F8" s="13"/>
      <c r="G8" s="15" t="s">
        <v>50</v>
      </c>
    </row>
    <row r="9" spans="3:7" ht="12.75">
      <c r="C9" s="1" t="s">
        <v>11</v>
      </c>
      <c r="D9" s="13"/>
      <c r="E9" s="1" t="s">
        <v>11</v>
      </c>
      <c r="F9" s="13"/>
      <c r="G9" s="1" t="s">
        <v>11</v>
      </c>
    </row>
    <row r="11" spans="1:7" ht="12.75">
      <c r="A11">
        <v>1</v>
      </c>
      <c r="B11" t="s">
        <v>75</v>
      </c>
      <c r="C11" s="16">
        <v>62171</v>
      </c>
      <c r="D11" s="17"/>
      <c r="E11" s="16">
        <v>49332</v>
      </c>
      <c r="F11" s="17"/>
      <c r="G11" s="16">
        <v>53200</v>
      </c>
    </row>
    <row r="12" spans="3:7" ht="12.75">
      <c r="C12" s="16"/>
      <c r="D12" s="17"/>
      <c r="E12" s="16"/>
      <c r="F12" s="17"/>
      <c r="G12" s="16"/>
    </row>
    <row r="13" spans="1:7" ht="12.75">
      <c r="A13">
        <v>2</v>
      </c>
      <c r="B13" t="s">
        <v>76</v>
      </c>
      <c r="C13" s="16"/>
      <c r="D13" s="17"/>
      <c r="E13" s="16">
        <v>0</v>
      </c>
      <c r="F13" s="17"/>
      <c r="G13" s="16">
        <v>0</v>
      </c>
    </row>
    <row r="14" spans="3:7" ht="12.75">
      <c r="C14" s="16"/>
      <c r="D14" s="17"/>
      <c r="E14" s="16"/>
      <c r="F14" s="17"/>
      <c r="G14" s="16"/>
    </row>
    <row r="15" spans="1:7" ht="12.75">
      <c r="A15">
        <v>3</v>
      </c>
      <c r="B15" t="s">
        <v>51</v>
      </c>
      <c r="C15" s="16">
        <v>0</v>
      </c>
      <c r="D15" s="17"/>
      <c r="E15" s="16">
        <v>0</v>
      </c>
      <c r="F15" s="17"/>
      <c r="G15" s="16">
        <v>0</v>
      </c>
    </row>
    <row r="16" spans="3:7" ht="12.75">
      <c r="C16" s="16"/>
      <c r="D16" s="17"/>
      <c r="E16" s="16"/>
      <c r="F16" s="17"/>
      <c r="G16" s="16"/>
    </row>
    <row r="17" spans="1:7" ht="12.75">
      <c r="A17">
        <v>4</v>
      </c>
      <c r="B17" t="s">
        <v>52</v>
      </c>
      <c r="C17" s="16">
        <v>1747</v>
      </c>
      <c r="D17" s="17"/>
      <c r="E17" s="16">
        <v>0</v>
      </c>
      <c r="F17" s="17"/>
      <c r="G17" s="16">
        <v>1747</v>
      </c>
    </row>
    <row r="18" spans="3:7" ht="12.75">
      <c r="C18" s="16"/>
      <c r="D18" s="17"/>
      <c r="E18" s="16"/>
      <c r="F18" s="17"/>
      <c r="G18" s="16"/>
    </row>
    <row r="19" spans="1:7" ht="12.75">
      <c r="A19">
        <v>5</v>
      </c>
      <c r="B19" t="s">
        <v>77</v>
      </c>
      <c r="C19" s="16"/>
      <c r="D19" s="17"/>
      <c r="E19" s="16">
        <v>0</v>
      </c>
      <c r="F19" s="17"/>
      <c r="G19" s="16">
        <v>0</v>
      </c>
    </row>
    <row r="20" spans="3:7" ht="12.75">
      <c r="C20" s="16"/>
      <c r="D20" s="17"/>
      <c r="E20" s="16"/>
      <c r="F20" s="17"/>
      <c r="G20" s="16"/>
    </row>
    <row r="21" spans="1:7" ht="12.75">
      <c r="A21">
        <v>6</v>
      </c>
      <c r="B21" t="s">
        <v>53</v>
      </c>
      <c r="C21" s="16"/>
      <c r="D21" s="17"/>
      <c r="E21" s="16">
        <v>0</v>
      </c>
      <c r="F21" s="17"/>
      <c r="G21" s="16">
        <v>0</v>
      </c>
    </row>
    <row r="22" spans="3:7" ht="12.75">
      <c r="C22" s="16"/>
      <c r="D22" s="17"/>
      <c r="E22" s="16"/>
      <c r="F22" s="17"/>
      <c r="G22" s="16"/>
    </row>
    <row r="23" spans="1:7" ht="12.75">
      <c r="A23">
        <v>7</v>
      </c>
      <c r="B23" t="s">
        <v>78</v>
      </c>
      <c r="C23" s="16"/>
      <c r="D23" s="17"/>
      <c r="E23" s="16">
        <v>0</v>
      </c>
      <c r="F23" s="17"/>
      <c r="G23" s="16">
        <v>0</v>
      </c>
    </row>
    <row r="24" spans="3:7" ht="12.75">
      <c r="C24" s="16"/>
      <c r="D24" s="17"/>
      <c r="E24" s="16"/>
      <c r="F24" s="17"/>
      <c r="G24" s="16"/>
    </row>
    <row r="25" spans="1:7" ht="12.75">
      <c r="A25">
        <v>8</v>
      </c>
      <c r="B25" t="s">
        <v>54</v>
      </c>
      <c r="C25" s="16"/>
      <c r="D25" s="17"/>
      <c r="E25" s="16"/>
      <c r="F25" s="17"/>
      <c r="G25" s="16"/>
    </row>
    <row r="26" spans="2:7" ht="12.75">
      <c r="B26" t="s">
        <v>79</v>
      </c>
      <c r="C26" s="18">
        <v>39904</v>
      </c>
      <c r="D26" s="17"/>
      <c r="E26" s="19">
        <v>46119</v>
      </c>
      <c r="F26" s="17"/>
      <c r="G26" s="18">
        <v>78153</v>
      </c>
    </row>
    <row r="27" spans="2:7" ht="12.75">
      <c r="B27" t="s">
        <v>80</v>
      </c>
      <c r="C27" s="20">
        <v>39624</v>
      </c>
      <c r="D27" s="17"/>
      <c r="E27" s="20">
        <v>53056</v>
      </c>
      <c r="F27" s="17"/>
      <c r="G27" s="20">
        <v>44006</v>
      </c>
    </row>
    <row r="28" spans="2:7" ht="12.75">
      <c r="B28" t="s">
        <v>55</v>
      </c>
      <c r="C28" s="20">
        <v>53800</v>
      </c>
      <c r="D28" s="17"/>
      <c r="E28" s="20">
        <v>16500</v>
      </c>
      <c r="F28" s="17"/>
      <c r="G28" s="20">
        <v>51000</v>
      </c>
    </row>
    <row r="29" spans="2:7" ht="12.75">
      <c r="B29" t="s">
        <v>56</v>
      </c>
      <c r="C29" s="20">
        <f>305+919</f>
        <v>1224</v>
      </c>
      <c r="D29" s="17"/>
      <c r="E29" s="20">
        <v>3533</v>
      </c>
      <c r="F29" s="17"/>
      <c r="G29" s="20">
        <v>6740</v>
      </c>
    </row>
    <row r="30" spans="2:7" ht="12.75">
      <c r="B30" t="s">
        <v>57</v>
      </c>
      <c r="C30" s="21">
        <v>1271</v>
      </c>
      <c r="D30" s="17"/>
      <c r="E30" s="21">
        <v>4352</v>
      </c>
      <c r="F30" s="17"/>
      <c r="G30" s="21">
        <v>2111</v>
      </c>
    </row>
    <row r="31" spans="3:7" ht="12.75">
      <c r="C31" s="20">
        <f>SUM(C26:C30)</f>
        <v>135823</v>
      </c>
      <c r="D31" s="17"/>
      <c r="E31" s="22">
        <f>SUM(E26:E30)</f>
        <v>123560</v>
      </c>
      <c r="F31" s="17"/>
      <c r="G31" s="22">
        <f>SUM(G26:G30)</f>
        <v>182010</v>
      </c>
    </row>
    <row r="32" spans="1:7" ht="12.75">
      <c r="A32" t="s">
        <v>20</v>
      </c>
      <c r="C32" s="20"/>
      <c r="D32" s="17"/>
      <c r="E32" s="20"/>
      <c r="F32" s="17"/>
      <c r="G32" s="20"/>
    </row>
    <row r="33" spans="1:7" ht="12.75">
      <c r="A33">
        <v>9</v>
      </c>
      <c r="B33" t="s">
        <v>58</v>
      </c>
      <c r="C33" s="20"/>
      <c r="D33" s="17"/>
      <c r="E33" s="20"/>
      <c r="F33" s="17"/>
      <c r="G33" s="20"/>
    </row>
    <row r="34" spans="2:7" ht="12.75">
      <c r="B34" t="s">
        <v>81</v>
      </c>
      <c r="C34" s="20">
        <v>44163</v>
      </c>
      <c r="D34" s="17"/>
      <c r="E34" s="20">
        <v>15124</v>
      </c>
      <c r="F34" s="17"/>
      <c r="G34" s="20">
        <v>86820</v>
      </c>
    </row>
    <row r="35" spans="2:7" ht="12.75">
      <c r="B35" t="s">
        <v>82</v>
      </c>
      <c r="C35" s="20">
        <v>14905</v>
      </c>
      <c r="D35" s="17"/>
      <c r="E35" s="20">
        <v>5735</v>
      </c>
      <c r="F35" s="17"/>
      <c r="G35" s="20">
        <v>6727</v>
      </c>
    </row>
    <row r="36" spans="2:7" ht="12.75">
      <c r="B36" t="s">
        <v>59</v>
      </c>
      <c r="C36" s="20">
        <v>15303</v>
      </c>
      <c r="D36" s="17"/>
      <c r="E36" s="20">
        <v>11900</v>
      </c>
      <c r="F36" s="17"/>
      <c r="G36" s="20">
        <v>8476</v>
      </c>
    </row>
    <row r="37" spans="2:7" ht="12.75">
      <c r="B37" t="s">
        <v>60</v>
      </c>
      <c r="C37" s="20">
        <v>1770</v>
      </c>
      <c r="D37" s="17"/>
      <c r="E37" s="20">
        <v>638</v>
      </c>
      <c r="F37" s="17"/>
      <c r="G37" s="20">
        <v>633</v>
      </c>
    </row>
    <row r="38" spans="2:7" ht="12.75">
      <c r="B38" t="s">
        <v>61</v>
      </c>
      <c r="C38" s="21">
        <v>4000</v>
      </c>
      <c r="D38" s="17"/>
      <c r="E38" s="21">
        <v>0</v>
      </c>
      <c r="F38" s="17"/>
      <c r="G38" s="21">
        <v>0</v>
      </c>
    </row>
    <row r="39" spans="3:7" ht="12.75">
      <c r="C39" s="21">
        <f>SUM(C34:C38)</f>
        <v>80141</v>
      </c>
      <c r="D39" s="17"/>
      <c r="E39" s="21">
        <f>SUM(E34:E38)</f>
        <v>33397</v>
      </c>
      <c r="F39" s="17"/>
      <c r="G39" s="21">
        <f>SUM(G34:G38)</f>
        <v>102656</v>
      </c>
    </row>
    <row r="40" spans="3:7" ht="12.75">
      <c r="C40" s="16"/>
      <c r="D40" s="17"/>
      <c r="E40" s="16"/>
      <c r="F40" s="17"/>
      <c r="G40" s="16"/>
    </row>
    <row r="41" spans="1:7" ht="12.75">
      <c r="A41">
        <v>10</v>
      </c>
      <c r="B41" t="s">
        <v>62</v>
      </c>
      <c r="C41" s="16">
        <f>+C31-C39</f>
        <v>55682</v>
      </c>
      <c r="D41" s="17"/>
      <c r="E41" s="16">
        <f>+E31-E39</f>
        <v>90163</v>
      </c>
      <c r="F41" s="17"/>
      <c r="G41" s="16">
        <f>+G31-G39</f>
        <v>79354</v>
      </c>
    </row>
    <row r="42" spans="3:7" ht="13.5" thickBot="1">
      <c r="C42" s="23">
        <f>+C11+C15+C17+C21+C41</f>
        <v>119600</v>
      </c>
      <c r="D42" s="24"/>
      <c r="E42" s="23">
        <f>+E11+E15+E17+E21+E41</f>
        <v>139495</v>
      </c>
      <c r="F42" s="24"/>
      <c r="G42" s="23">
        <f>+G11+G15+G17+G21+G41</f>
        <v>134301</v>
      </c>
    </row>
    <row r="43" spans="3:7" ht="13.5" thickTop="1">
      <c r="C43" s="16"/>
      <c r="D43" s="17"/>
      <c r="E43" s="16"/>
      <c r="F43" s="17"/>
      <c r="G43" s="16"/>
    </row>
    <row r="44" spans="1:7" ht="12.75">
      <c r="A44">
        <v>11</v>
      </c>
      <c r="B44" t="s">
        <v>63</v>
      </c>
      <c r="C44" s="16"/>
      <c r="D44" s="17"/>
      <c r="E44" s="16"/>
      <c r="F44" s="17"/>
      <c r="G44" s="16"/>
    </row>
    <row r="45" spans="2:7" ht="12.75">
      <c r="B45" t="s">
        <v>64</v>
      </c>
      <c r="C45" s="16">
        <v>40000</v>
      </c>
      <c r="D45" s="17"/>
      <c r="E45" s="16">
        <v>40000</v>
      </c>
      <c r="F45" s="17"/>
      <c r="G45" s="16">
        <v>40000</v>
      </c>
    </row>
    <row r="46" spans="2:7" ht="12.75">
      <c r="B46" s="25" t="s">
        <v>65</v>
      </c>
      <c r="C46" s="16"/>
      <c r="D46" s="17"/>
      <c r="E46" s="16"/>
      <c r="F46" s="17"/>
      <c r="G46" s="16"/>
    </row>
    <row r="47" spans="2:7" ht="12.75">
      <c r="B47" t="s">
        <v>66</v>
      </c>
      <c r="C47" s="18">
        <v>16200</v>
      </c>
      <c r="D47" s="17"/>
      <c r="E47" s="17">
        <v>16200</v>
      </c>
      <c r="F47" s="17"/>
      <c r="G47" s="17">
        <v>16200</v>
      </c>
    </row>
    <row r="48" spans="2:7" ht="12.75">
      <c r="B48" t="s">
        <v>67</v>
      </c>
      <c r="C48" s="20"/>
      <c r="D48" s="17"/>
      <c r="E48" s="17">
        <v>0</v>
      </c>
      <c r="F48" s="17"/>
      <c r="G48" s="17">
        <v>0</v>
      </c>
    </row>
    <row r="49" spans="2:7" ht="12.75">
      <c r="B49" t="s">
        <v>68</v>
      </c>
      <c r="C49" s="20"/>
      <c r="D49" s="17"/>
      <c r="E49" s="17">
        <v>0</v>
      </c>
      <c r="F49" s="17"/>
      <c r="G49" s="17">
        <v>0</v>
      </c>
    </row>
    <row r="50" spans="2:7" ht="12.75">
      <c r="B50" t="s">
        <v>69</v>
      </c>
      <c r="C50" s="20"/>
      <c r="D50" s="17"/>
      <c r="E50" s="17">
        <v>0</v>
      </c>
      <c r="F50" s="17"/>
      <c r="G50" s="17">
        <v>0</v>
      </c>
    </row>
    <row r="51" spans="2:9" ht="12.75">
      <c r="B51" t="s">
        <v>70</v>
      </c>
      <c r="C51" s="20">
        <v>59874</v>
      </c>
      <c r="D51" s="17"/>
      <c r="E51" s="17">
        <v>78599</v>
      </c>
      <c r="F51" s="17"/>
      <c r="G51" s="17">
        <v>73114</v>
      </c>
      <c r="I51" s="16" t="s">
        <v>20</v>
      </c>
    </row>
    <row r="52" spans="2:7" ht="12.75">
      <c r="B52" t="s">
        <v>71</v>
      </c>
      <c r="C52" s="21"/>
      <c r="D52" s="17"/>
      <c r="E52" s="26">
        <v>0</v>
      </c>
      <c r="F52" s="17"/>
      <c r="G52" s="26">
        <v>0</v>
      </c>
    </row>
    <row r="53" spans="3:7" ht="12.75">
      <c r="C53" s="16" t="e">
        <f>+#REF!+C45</f>
        <v>#REF!</v>
      </c>
      <c r="D53" s="17"/>
      <c r="E53" s="16">
        <f>SUM(E45:E52)</f>
        <v>134799</v>
      </c>
      <c r="F53" s="17"/>
      <c r="G53" s="16">
        <f>SUM(G45:G52)</f>
        <v>129314</v>
      </c>
    </row>
    <row r="54" spans="3:7" ht="12.75">
      <c r="C54" s="16"/>
      <c r="D54" s="17"/>
      <c r="E54" s="16"/>
      <c r="F54" s="17"/>
      <c r="G54" s="16"/>
    </row>
    <row r="55" spans="1:7" ht="12.75">
      <c r="A55">
        <v>12</v>
      </c>
      <c r="B55" t="s">
        <v>72</v>
      </c>
      <c r="C55" s="16">
        <v>0</v>
      </c>
      <c r="D55" s="17"/>
      <c r="E55" s="16">
        <v>0</v>
      </c>
      <c r="F55" s="17"/>
      <c r="G55" s="16">
        <v>0</v>
      </c>
    </row>
    <row r="56" spans="3:7" ht="12.75">
      <c r="C56" s="16"/>
      <c r="D56" s="17"/>
      <c r="E56" s="16"/>
      <c r="F56" s="17"/>
      <c r="G56" s="16"/>
    </row>
    <row r="57" spans="1:7" ht="12.75">
      <c r="A57">
        <v>13</v>
      </c>
      <c r="B57" t="s">
        <v>73</v>
      </c>
      <c r="C57" s="16">
        <v>0</v>
      </c>
      <c r="D57" s="17"/>
      <c r="E57" s="16">
        <v>0</v>
      </c>
      <c r="F57" s="17"/>
      <c r="G57" s="16">
        <v>0</v>
      </c>
    </row>
    <row r="58" spans="3:7" ht="12.75">
      <c r="C58" s="16"/>
      <c r="D58" s="17"/>
      <c r="E58" s="16"/>
      <c r="F58" s="17"/>
      <c r="G58" s="16"/>
    </row>
    <row r="59" spans="1:7" ht="12.75">
      <c r="A59">
        <v>14</v>
      </c>
      <c r="B59" t="s">
        <v>74</v>
      </c>
      <c r="C59" s="16">
        <v>3526</v>
      </c>
      <c r="D59" s="17"/>
      <c r="E59" s="16">
        <v>1683</v>
      </c>
      <c r="F59" s="17"/>
      <c r="G59" s="16">
        <f>1438</f>
        <v>1438</v>
      </c>
    </row>
    <row r="60" spans="3:7" ht="12.75">
      <c r="C60" s="16"/>
      <c r="D60" s="17"/>
      <c r="E60" s="16"/>
      <c r="F60" s="17"/>
      <c r="G60" s="16"/>
    </row>
    <row r="61" spans="1:7" ht="12.75">
      <c r="A61">
        <v>15</v>
      </c>
      <c r="B61" t="s">
        <v>83</v>
      </c>
      <c r="C61" s="16">
        <v>3526</v>
      </c>
      <c r="D61" s="17"/>
      <c r="E61" s="16">
        <v>3013</v>
      </c>
      <c r="F61" s="17"/>
      <c r="G61" s="16">
        <f>3549</f>
        <v>3549</v>
      </c>
    </row>
    <row r="62" spans="3:7" ht="13.5" thickBot="1">
      <c r="C62" s="23" t="e">
        <f>SUM(C53:C61)</f>
        <v>#REF!</v>
      </c>
      <c r="D62" s="24"/>
      <c r="E62" s="23">
        <f>SUM(E53:E61)</f>
        <v>139495</v>
      </c>
      <c r="F62" s="24"/>
      <c r="G62" s="23">
        <f>SUM(G53:G61)</f>
        <v>134301</v>
      </c>
    </row>
    <row r="63" spans="3:7" ht="13.5" hidden="1" thickTop="1">
      <c r="C63" s="16" t="e">
        <f>+C42-C62</f>
        <v>#REF!</v>
      </c>
      <c r="D63" s="17"/>
      <c r="E63" s="16">
        <f>+E42-E62</f>
        <v>0</v>
      </c>
      <c r="F63" s="17"/>
      <c r="G63" s="16">
        <f>+G42-G62</f>
        <v>0</v>
      </c>
    </row>
    <row r="64" spans="3:7" ht="13.5" thickTop="1">
      <c r="C64" s="16"/>
      <c r="D64" s="17"/>
      <c r="E64" s="16"/>
      <c r="F64" s="17"/>
      <c r="G64" s="16"/>
    </row>
    <row r="65" spans="3:7" ht="12.75">
      <c r="C65" s="16"/>
      <c r="D65" s="17"/>
      <c r="E65" s="16"/>
      <c r="F65" s="17"/>
      <c r="G65" s="16"/>
    </row>
    <row r="66" spans="1:7" ht="12.75">
      <c r="A66">
        <v>16</v>
      </c>
      <c r="B66" t="s">
        <v>169</v>
      </c>
      <c r="C66" s="27" t="e">
        <f>+C53/40000</f>
        <v>#REF!</v>
      </c>
      <c r="D66" s="28"/>
      <c r="E66" s="27">
        <v>3.37</v>
      </c>
      <c r="F66" s="29"/>
      <c r="G66" s="27">
        <v>3.23</v>
      </c>
    </row>
  </sheetData>
  <mergeCells count="1">
    <mergeCell ref="E7:G7"/>
  </mergeCells>
  <printOptions horizontalCentered="1"/>
  <pageMargins left="0.76" right="0.41" top="0.38" bottom="0.34" header="0.25" footer="0.19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8"/>
  <sheetViews>
    <sheetView tabSelected="1" zoomScale="75" zoomScaleNormal="75" workbookViewId="0" topLeftCell="A105">
      <selection activeCell="I120" sqref="I120"/>
    </sheetView>
  </sheetViews>
  <sheetFormatPr defaultColWidth="9.140625" defaultRowHeight="12.75"/>
  <cols>
    <col min="1" max="1" width="3.7109375" style="52" customWidth="1"/>
    <col min="2" max="2" width="3.8515625" style="31" customWidth="1"/>
    <col min="3" max="3" width="13.7109375" style="31" customWidth="1"/>
    <col min="4" max="4" width="8.7109375" style="31" customWidth="1"/>
    <col min="5" max="5" width="8.28125" style="31" customWidth="1"/>
    <col min="6" max="6" width="2.00390625" style="31" customWidth="1"/>
    <col min="7" max="7" width="11.7109375" style="31" customWidth="1"/>
    <col min="8" max="8" width="1.7109375" style="31" customWidth="1"/>
    <col min="9" max="9" width="17.00390625" style="31" customWidth="1"/>
    <col min="10" max="10" width="1.57421875" style="31" customWidth="1"/>
    <col min="11" max="11" width="10.28125" style="31" customWidth="1"/>
    <col min="12" max="12" width="1.1484375" style="31" hidden="1" customWidth="1"/>
    <col min="13" max="13" width="15.8515625" style="31" customWidth="1"/>
    <col min="14" max="16384" width="7.8515625" style="31" customWidth="1"/>
  </cols>
  <sheetData>
    <row r="1" ht="15">
      <c r="A1" s="30" t="s">
        <v>84</v>
      </c>
    </row>
    <row r="2" ht="9.75" customHeight="1">
      <c r="A2" s="30"/>
    </row>
    <row r="3" spans="1:2" ht="15.75">
      <c r="A3" s="32" t="s">
        <v>85</v>
      </c>
      <c r="B3" s="33" t="s">
        <v>86</v>
      </c>
    </row>
    <row r="4" s="34" customFormat="1" ht="14.25">
      <c r="B4" s="34" t="s">
        <v>176</v>
      </c>
    </row>
    <row r="5" spans="1:2" s="34" customFormat="1" ht="15">
      <c r="A5" s="32"/>
      <c r="B5" s="34" t="s">
        <v>177</v>
      </c>
    </row>
    <row r="6" spans="1:2" s="34" customFormat="1" ht="15">
      <c r="A6" s="32"/>
      <c r="B6" s="34" t="s">
        <v>178</v>
      </c>
    </row>
    <row r="7" spans="1:2" s="34" customFormat="1" ht="15">
      <c r="A7" s="32"/>
      <c r="B7" s="34" t="s">
        <v>179</v>
      </c>
    </row>
    <row r="8" spans="1:2" s="34" customFormat="1" ht="15">
      <c r="A8" s="32"/>
      <c r="B8" s="34" t="s">
        <v>180</v>
      </c>
    </row>
    <row r="9" s="34" customFormat="1" ht="15">
      <c r="A9" s="32"/>
    </row>
    <row r="10" spans="1:2" s="34" customFormat="1" ht="15">
      <c r="A10" s="32"/>
      <c r="B10" s="34" t="s">
        <v>181</v>
      </c>
    </row>
    <row r="11" spans="1:2" s="34" customFormat="1" ht="15">
      <c r="A11" s="32"/>
      <c r="B11" s="34" t="s">
        <v>182</v>
      </c>
    </row>
    <row r="12" spans="1:2" s="34" customFormat="1" ht="15">
      <c r="A12" s="32"/>
      <c r="B12" s="34" t="s">
        <v>183</v>
      </c>
    </row>
    <row r="13" s="34" customFormat="1" ht="15">
      <c r="A13" s="32"/>
    </row>
    <row r="14" spans="1:2" s="34" customFormat="1" ht="15">
      <c r="A14" s="32"/>
      <c r="B14" s="34" t="s">
        <v>184</v>
      </c>
    </row>
    <row r="15" spans="1:2" s="34" customFormat="1" ht="15">
      <c r="A15" s="32"/>
      <c r="B15" s="34" t="s">
        <v>185</v>
      </c>
    </row>
    <row r="16" spans="1:2" s="34" customFormat="1" ht="15">
      <c r="A16" s="32"/>
      <c r="B16" s="34" t="s">
        <v>186</v>
      </c>
    </row>
    <row r="17" s="34" customFormat="1" ht="15">
      <c r="A17" s="32"/>
    </row>
    <row r="18" spans="1:2" s="34" customFormat="1" ht="15">
      <c r="A18" s="32"/>
      <c r="B18" s="34" t="s">
        <v>187</v>
      </c>
    </row>
    <row r="19" s="34" customFormat="1" ht="15">
      <c r="A19" s="32"/>
    </row>
    <row r="20" spans="1:2" s="34" customFormat="1" ht="15">
      <c r="A20" s="32"/>
      <c r="B20" s="34" t="s">
        <v>188</v>
      </c>
    </row>
    <row r="21" spans="1:2" s="34" customFormat="1" ht="15">
      <c r="A21" s="32"/>
      <c r="B21" s="34" t="s">
        <v>189</v>
      </c>
    </row>
    <row r="22" spans="1:2" s="34" customFormat="1" ht="15">
      <c r="A22" s="32"/>
      <c r="B22" s="34" t="s">
        <v>190</v>
      </c>
    </row>
    <row r="23" s="34" customFormat="1" ht="15">
      <c r="A23" s="32"/>
    </row>
    <row r="24" spans="1:2" s="34" customFormat="1" ht="15">
      <c r="A24" s="32"/>
      <c r="B24" s="34" t="s">
        <v>191</v>
      </c>
    </row>
    <row r="25" spans="1:2" s="34" customFormat="1" ht="15">
      <c r="A25" s="32"/>
      <c r="B25" s="34" t="s">
        <v>192</v>
      </c>
    </row>
    <row r="26" s="34" customFormat="1" ht="12" customHeight="1">
      <c r="A26" s="32"/>
    </row>
    <row r="27" spans="1:2" s="34" customFormat="1" ht="15" customHeight="1">
      <c r="A27" s="32" t="s">
        <v>87</v>
      </c>
      <c r="B27" s="33" t="s">
        <v>88</v>
      </c>
    </row>
    <row r="28" s="34" customFormat="1" ht="14.25">
      <c r="B28" s="34" t="s">
        <v>156</v>
      </c>
    </row>
    <row r="29" s="34" customFormat="1" ht="11.25" customHeight="1">
      <c r="A29" s="32"/>
    </row>
    <row r="30" spans="1:2" s="34" customFormat="1" ht="15" customHeight="1">
      <c r="A30" s="32" t="s">
        <v>89</v>
      </c>
      <c r="B30" s="33" t="s">
        <v>90</v>
      </c>
    </row>
    <row r="31" s="34" customFormat="1" ht="14.25">
      <c r="B31" s="34" t="s">
        <v>157</v>
      </c>
    </row>
    <row r="32" s="34" customFormat="1" ht="9" customHeight="1">
      <c r="A32" s="32"/>
    </row>
    <row r="33" spans="1:2" s="34" customFormat="1" ht="15" customHeight="1">
      <c r="A33" s="32" t="s">
        <v>91</v>
      </c>
      <c r="B33" s="33" t="s">
        <v>92</v>
      </c>
    </row>
    <row r="34" spans="1:13" s="35" customFormat="1" ht="15" customHeight="1">
      <c r="A34" s="54"/>
      <c r="B34" s="55"/>
      <c r="G34" s="74" t="s">
        <v>2</v>
      </c>
      <c r="H34" s="75"/>
      <c r="I34" s="76"/>
      <c r="K34" s="74" t="s">
        <v>93</v>
      </c>
      <c r="L34" s="75"/>
      <c r="M34" s="76"/>
    </row>
    <row r="35" spans="1:13" s="34" customFormat="1" ht="15" customHeight="1">
      <c r="A35" s="32"/>
      <c r="B35" s="33"/>
      <c r="F35" s="35"/>
      <c r="G35" s="56" t="s">
        <v>94</v>
      </c>
      <c r="H35" s="56"/>
      <c r="I35" s="56" t="s">
        <v>5</v>
      </c>
      <c r="J35" s="56"/>
      <c r="K35" s="56" t="s">
        <v>95</v>
      </c>
      <c r="L35" s="57"/>
      <c r="M35" s="56" t="s">
        <v>5</v>
      </c>
    </row>
    <row r="36" spans="1:13" s="34" customFormat="1" ht="15" customHeight="1">
      <c r="A36" s="32"/>
      <c r="B36" s="33"/>
      <c r="F36" s="35"/>
      <c r="G36" s="56" t="s">
        <v>8</v>
      </c>
      <c r="H36" s="56"/>
      <c r="I36" s="56" t="s">
        <v>96</v>
      </c>
      <c r="J36" s="56"/>
      <c r="K36" s="56" t="s">
        <v>9</v>
      </c>
      <c r="L36" s="57"/>
      <c r="M36" s="56" t="s">
        <v>97</v>
      </c>
    </row>
    <row r="37" spans="1:13" s="34" customFormat="1" ht="15" customHeight="1">
      <c r="A37" s="32"/>
      <c r="B37" s="33"/>
      <c r="F37" s="36"/>
      <c r="G37" s="62" t="s">
        <v>174</v>
      </c>
      <c r="H37" s="63"/>
      <c r="I37" s="62" t="s">
        <v>50</v>
      </c>
      <c r="J37" s="63"/>
      <c r="K37" s="62" t="str">
        <f>+G37</f>
        <v>31/12/2001</v>
      </c>
      <c r="L37" s="63"/>
      <c r="M37" s="62" t="str">
        <f>+I37</f>
        <v>31/12/2000</v>
      </c>
    </row>
    <row r="38" spans="6:13" s="34" customFormat="1" ht="14.25">
      <c r="F38" s="36"/>
      <c r="G38" s="63" t="s">
        <v>98</v>
      </c>
      <c r="H38" s="63"/>
      <c r="I38" s="63" t="s">
        <v>98</v>
      </c>
      <c r="J38" s="63"/>
      <c r="K38" s="63" t="s">
        <v>98</v>
      </c>
      <c r="L38" s="64"/>
      <c r="M38" s="63" t="s">
        <v>98</v>
      </c>
    </row>
    <row r="39" spans="2:13" s="34" customFormat="1" ht="14.25">
      <c r="B39" s="25" t="s">
        <v>99</v>
      </c>
      <c r="D39" s="37"/>
      <c r="G39" s="36"/>
      <c r="H39" s="36"/>
      <c r="I39" s="36"/>
      <c r="J39" s="36"/>
      <c r="K39" s="36"/>
      <c r="L39" s="36"/>
      <c r="M39" s="36"/>
    </row>
    <row r="40" spans="2:13" s="34" customFormat="1" ht="14.25">
      <c r="B40" s="38" t="s">
        <v>100</v>
      </c>
      <c r="D40" s="37"/>
      <c r="G40" s="39">
        <v>-264</v>
      </c>
      <c r="H40" s="39"/>
      <c r="I40" s="39">
        <f>708-700</f>
        <v>8</v>
      </c>
      <c r="J40" s="39"/>
      <c r="K40" s="39">
        <v>1068</v>
      </c>
      <c r="M40" s="39">
        <v>708</v>
      </c>
    </row>
    <row r="41" spans="2:13" s="34" customFormat="1" ht="14.25">
      <c r="B41" s="38" t="s">
        <v>101</v>
      </c>
      <c r="D41" s="37"/>
      <c r="G41" s="39" t="s">
        <v>102</v>
      </c>
      <c r="H41" s="39"/>
      <c r="I41" s="39" t="s">
        <v>102</v>
      </c>
      <c r="J41" s="39"/>
      <c r="K41" s="39" t="s">
        <v>102</v>
      </c>
      <c r="M41" s="39" t="s">
        <v>102</v>
      </c>
    </row>
    <row r="42" spans="2:13" s="34" customFormat="1" ht="14.25">
      <c r="B42" s="40" t="s">
        <v>103</v>
      </c>
      <c r="D42" s="37"/>
      <c r="G42" s="39"/>
      <c r="H42" s="39"/>
      <c r="I42" s="39"/>
      <c r="J42" s="39"/>
      <c r="K42" s="39"/>
      <c r="M42" s="39"/>
    </row>
    <row r="43" spans="1:13" s="34" customFormat="1" ht="15">
      <c r="A43" s="32"/>
      <c r="B43" s="38" t="s">
        <v>104</v>
      </c>
      <c r="G43" s="39">
        <v>-32</v>
      </c>
      <c r="H43" s="39"/>
      <c r="I43" s="39">
        <f>1277-1080</f>
        <v>197</v>
      </c>
      <c r="J43" s="39"/>
      <c r="K43" s="39">
        <v>-536</v>
      </c>
      <c r="M43" s="39">
        <v>1277</v>
      </c>
    </row>
    <row r="44" spans="1:13" s="34" customFormat="1" ht="15" customHeight="1">
      <c r="A44" s="32"/>
      <c r="G44" s="41">
        <f>SUM(G40:G43)</f>
        <v>-296</v>
      </c>
      <c r="H44" s="42"/>
      <c r="I44" s="41">
        <f>SUM(I40:I43)</f>
        <v>205</v>
      </c>
      <c r="J44" s="43"/>
      <c r="K44" s="41">
        <f>SUM(K40:K43)</f>
        <v>532</v>
      </c>
      <c r="M44" s="41">
        <f>SUM(M40:M43)</f>
        <v>1985</v>
      </c>
    </row>
    <row r="45" spans="1:11" s="34" customFormat="1" ht="9" customHeight="1">
      <c r="A45" s="32"/>
      <c r="G45" s="44"/>
      <c r="H45" s="44"/>
      <c r="I45" s="45"/>
      <c r="J45" s="45"/>
      <c r="K45" s="44"/>
    </row>
    <row r="46" spans="1:11" s="34" customFormat="1" ht="12" customHeight="1">
      <c r="A46" s="32"/>
      <c r="B46" s="34" t="s">
        <v>155</v>
      </c>
      <c r="G46" s="44"/>
      <c r="H46" s="44"/>
      <c r="I46" s="45"/>
      <c r="J46" s="45"/>
      <c r="K46" s="44"/>
    </row>
    <row r="47" spans="1:11" s="34" customFormat="1" ht="13.5" customHeight="1">
      <c r="A47" s="32"/>
      <c r="B47" s="34" t="s">
        <v>163</v>
      </c>
      <c r="G47" s="44"/>
      <c r="H47" s="44"/>
      <c r="I47" s="45"/>
      <c r="J47" s="45"/>
      <c r="K47" s="44"/>
    </row>
    <row r="48" spans="1:11" s="34" customFormat="1" ht="12" customHeight="1">
      <c r="A48" s="32"/>
      <c r="G48" s="44"/>
      <c r="H48" s="44"/>
      <c r="I48" s="45"/>
      <c r="J48" s="45"/>
      <c r="K48" s="44"/>
    </row>
    <row r="49" spans="1:2" s="34" customFormat="1" ht="15" customHeight="1">
      <c r="A49" s="32" t="s">
        <v>105</v>
      </c>
      <c r="B49" s="33" t="s">
        <v>159</v>
      </c>
    </row>
    <row r="50" s="34" customFormat="1" ht="14.25">
      <c r="B50" s="34" t="s">
        <v>170</v>
      </c>
    </row>
    <row r="51" s="34" customFormat="1" ht="14.25">
      <c r="B51" s="34" t="s">
        <v>171</v>
      </c>
    </row>
    <row r="52" s="34" customFormat="1" ht="12" customHeight="1">
      <c r="A52" s="32"/>
    </row>
    <row r="53" spans="1:2" s="34" customFormat="1" ht="15" customHeight="1">
      <c r="A53" s="32" t="s">
        <v>106</v>
      </c>
      <c r="B53" s="33" t="s">
        <v>108</v>
      </c>
    </row>
    <row r="54" spans="2:3" s="34" customFormat="1" ht="14.25">
      <c r="B54" s="46" t="s">
        <v>109</v>
      </c>
      <c r="C54" s="34" t="s">
        <v>110</v>
      </c>
    </row>
    <row r="55" spans="1:3" s="34" customFormat="1" ht="15">
      <c r="A55" s="32"/>
      <c r="B55" s="46" t="s">
        <v>111</v>
      </c>
      <c r="C55" s="34" t="s">
        <v>112</v>
      </c>
    </row>
    <row r="56" s="34" customFormat="1" ht="10.5" customHeight="1">
      <c r="A56" s="32"/>
    </row>
    <row r="57" spans="1:2" s="34" customFormat="1" ht="15" customHeight="1">
      <c r="A57" s="32" t="s">
        <v>107</v>
      </c>
      <c r="B57" s="33" t="s">
        <v>114</v>
      </c>
    </row>
    <row r="58" s="34" customFormat="1" ht="14.25">
      <c r="B58" s="34" t="s">
        <v>193</v>
      </c>
    </row>
    <row r="59" spans="1:2" s="34" customFormat="1" ht="15">
      <c r="A59" s="32"/>
      <c r="B59" s="34" t="s">
        <v>194</v>
      </c>
    </row>
    <row r="60" spans="1:2" s="34" customFormat="1" ht="15">
      <c r="A60" s="32"/>
      <c r="B60" s="34" t="s">
        <v>195</v>
      </c>
    </row>
    <row r="61" spans="1:2" s="34" customFormat="1" ht="15">
      <c r="A61" s="32"/>
      <c r="B61" s="34" t="s">
        <v>238</v>
      </c>
    </row>
    <row r="62" spans="1:2" s="34" customFormat="1" ht="15">
      <c r="A62" s="32"/>
      <c r="B62" s="34" t="s">
        <v>239</v>
      </c>
    </row>
    <row r="63" s="34" customFormat="1" ht="12" customHeight="1">
      <c r="A63" s="32"/>
    </row>
    <row r="64" spans="1:2" s="34" customFormat="1" ht="15" customHeight="1">
      <c r="A64" s="32" t="s">
        <v>113</v>
      </c>
      <c r="B64" s="33" t="s">
        <v>116</v>
      </c>
    </row>
    <row r="65" s="34" customFormat="1" ht="14.25">
      <c r="B65" s="34" t="s">
        <v>196</v>
      </c>
    </row>
    <row r="66" s="34" customFormat="1" ht="9.75" customHeight="1">
      <c r="A66" s="32"/>
    </row>
    <row r="67" spans="1:2" s="34" customFormat="1" ht="15" customHeight="1">
      <c r="A67" s="32" t="s">
        <v>115</v>
      </c>
      <c r="B67" s="33" t="s">
        <v>158</v>
      </c>
    </row>
    <row r="68" s="34" customFormat="1" ht="14.25">
      <c r="B68" s="34" t="s">
        <v>197</v>
      </c>
    </row>
    <row r="69" spans="1:2" s="34" customFormat="1" ht="15">
      <c r="A69" s="32"/>
      <c r="B69" s="34" t="s">
        <v>198</v>
      </c>
    </row>
    <row r="70" s="34" customFormat="1" ht="12" customHeight="1">
      <c r="A70" s="32"/>
    </row>
    <row r="71" spans="1:2" s="34" customFormat="1" ht="15" customHeight="1">
      <c r="A71" s="32" t="s">
        <v>117</v>
      </c>
      <c r="B71" s="33" t="s">
        <v>121</v>
      </c>
    </row>
    <row r="72" s="34" customFormat="1" ht="14.25">
      <c r="B72" s="34" t="s">
        <v>199</v>
      </c>
    </row>
    <row r="73" spans="1:12" s="34" customFormat="1" ht="15">
      <c r="A73" s="32"/>
      <c r="E73" s="3" t="s">
        <v>122</v>
      </c>
      <c r="F73" s="3"/>
      <c r="G73" s="73" t="s">
        <v>123</v>
      </c>
      <c r="H73" s="73"/>
      <c r="I73" s="73"/>
      <c r="J73" s="7"/>
      <c r="K73" s="25"/>
      <c r="L73" s="3"/>
    </row>
    <row r="74" spans="1:12" s="34" customFormat="1" ht="15">
      <c r="A74" s="32"/>
      <c r="E74" s="3" t="s">
        <v>11</v>
      </c>
      <c r="F74" s="3"/>
      <c r="G74" s="1" t="s">
        <v>124</v>
      </c>
      <c r="H74" s="1"/>
      <c r="I74" s="1" t="s">
        <v>125</v>
      </c>
      <c r="J74" s="1"/>
      <c r="K74" s="1" t="s">
        <v>126</v>
      </c>
      <c r="L74" s="3"/>
    </row>
    <row r="75" spans="1:12" s="34" customFormat="1" ht="15">
      <c r="A75" s="32"/>
      <c r="E75" s="47"/>
      <c r="F75" s="3"/>
      <c r="G75" s="7" t="s">
        <v>127</v>
      </c>
      <c r="H75" s="7"/>
      <c r="I75" s="7" t="s">
        <v>128</v>
      </c>
      <c r="J75" s="7"/>
      <c r="K75" s="7" t="s">
        <v>129</v>
      </c>
      <c r="L75" s="3"/>
    </row>
    <row r="76" spans="1:12" s="34" customFormat="1" ht="15">
      <c r="A76" s="32"/>
      <c r="B76" s="25" t="s">
        <v>130</v>
      </c>
      <c r="C76" s="25"/>
      <c r="D76" s="25"/>
      <c r="E76" s="59">
        <v>0</v>
      </c>
      <c r="F76" s="48"/>
      <c r="G76" s="48" t="s">
        <v>102</v>
      </c>
      <c r="H76" s="48"/>
      <c r="I76" s="48">
        <v>0</v>
      </c>
      <c r="J76" s="48"/>
      <c r="K76" s="48" t="s">
        <v>131</v>
      </c>
      <c r="L76" s="48"/>
    </row>
    <row r="77" spans="1:12" s="34" customFormat="1" ht="15">
      <c r="A77" s="32"/>
      <c r="B77" s="25" t="s">
        <v>132</v>
      </c>
      <c r="C77" s="25"/>
      <c r="D77" s="25"/>
      <c r="E77" s="46"/>
      <c r="F77" s="49"/>
      <c r="G77" s="49"/>
      <c r="H77" s="49"/>
      <c r="I77" s="49"/>
      <c r="J77" s="49"/>
      <c r="L77" s="50"/>
    </row>
    <row r="78" spans="1:12" s="34" customFormat="1" ht="15">
      <c r="A78" s="32"/>
      <c r="B78" s="40" t="s">
        <v>133</v>
      </c>
      <c r="C78" s="25"/>
      <c r="D78" s="25"/>
      <c r="E78" s="60">
        <v>11900</v>
      </c>
      <c r="F78" s="50"/>
      <c r="G78" s="50" t="s">
        <v>102</v>
      </c>
      <c r="H78" s="50"/>
      <c r="I78" s="50">
        <v>0</v>
      </c>
      <c r="J78" s="50"/>
      <c r="K78" s="50" t="s">
        <v>129</v>
      </c>
      <c r="L78" s="50"/>
    </row>
    <row r="79" spans="1:12" s="34" customFormat="1" ht="15">
      <c r="A79" s="32"/>
      <c r="B79" s="40" t="s">
        <v>134</v>
      </c>
      <c r="C79" s="25"/>
      <c r="D79" s="25"/>
      <c r="E79" s="60">
        <v>0</v>
      </c>
      <c r="F79" s="50"/>
      <c r="G79" s="50" t="s">
        <v>102</v>
      </c>
      <c r="H79" s="50"/>
      <c r="I79" s="50">
        <v>0</v>
      </c>
      <c r="J79" s="50"/>
      <c r="K79" s="50" t="s">
        <v>131</v>
      </c>
      <c r="L79" s="50"/>
    </row>
    <row r="80" spans="1:12" s="34" customFormat="1" ht="14.25">
      <c r="A80" s="1"/>
      <c r="B80" s="40"/>
      <c r="C80" s="25"/>
      <c r="D80" s="25"/>
      <c r="E80" s="61">
        <f>SUM(E76:E79)</f>
        <v>11900</v>
      </c>
      <c r="F80" s="50"/>
      <c r="G80" s="50"/>
      <c r="H80" s="50"/>
      <c r="I80" s="50"/>
      <c r="J80" s="50"/>
      <c r="K80" s="51"/>
      <c r="L80" s="51"/>
    </row>
    <row r="81" spans="1:12" s="34" customFormat="1" ht="14.25">
      <c r="A81" s="1"/>
      <c r="B81" s="40"/>
      <c r="C81" s="25"/>
      <c r="D81" s="25"/>
      <c r="E81" s="68"/>
      <c r="F81" s="50"/>
      <c r="G81" s="50"/>
      <c r="H81" s="50"/>
      <c r="I81" s="50"/>
      <c r="J81" s="50"/>
      <c r="K81" s="51"/>
      <c r="L81" s="51"/>
    </row>
    <row r="82" spans="1:2" s="34" customFormat="1" ht="15" customHeight="1">
      <c r="A82" s="32" t="s">
        <v>119</v>
      </c>
      <c r="B82" s="33" t="s">
        <v>136</v>
      </c>
    </row>
    <row r="83" s="34" customFormat="1" ht="14.25">
      <c r="B83" s="34" t="s">
        <v>200</v>
      </c>
    </row>
    <row r="84" spans="1:2" s="34" customFormat="1" ht="15" customHeight="1">
      <c r="A84" s="32" t="s">
        <v>120</v>
      </c>
      <c r="B84" s="33" t="s">
        <v>138</v>
      </c>
    </row>
    <row r="85" s="34" customFormat="1" ht="14.25">
      <c r="B85" s="34" t="s">
        <v>201</v>
      </c>
    </row>
    <row r="86" s="34" customFormat="1" ht="12" customHeight="1">
      <c r="A86" s="32"/>
    </row>
    <row r="87" spans="1:2" s="34" customFormat="1" ht="15" customHeight="1">
      <c r="A87" s="32" t="s">
        <v>135</v>
      </c>
      <c r="B87" s="33" t="s">
        <v>140</v>
      </c>
    </row>
    <row r="88" s="34" customFormat="1" ht="14.25">
      <c r="B88" s="34" t="s">
        <v>202</v>
      </c>
    </row>
    <row r="89" s="34" customFormat="1" ht="14.25">
      <c r="B89" s="34" t="s">
        <v>203</v>
      </c>
    </row>
    <row r="90" s="34" customFormat="1" ht="14.25">
      <c r="B90" s="34" t="s">
        <v>204</v>
      </c>
    </row>
    <row r="91" s="34" customFormat="1" ht="11.25" customHeight="1">
      <c r="A91" s="32"/>
    </row>
    <row r="92" spans="1:2" s="34" customFormat="1" ht="14.25" customHeight="1">
      <c r="A92" s="32" t="s">
        <v>137</v>
      </c>
      <c r="B92" s="69" t="s">
        <v>142</v>
      </c>
    </row>
    <row r="93" s="34" customFormat="1" ht="14.25">
      <c r="B93" s="70" t="s">
        <v>205</v>
      </c>
    </row>
    <row r="94" spans="1:2" s="34" customFormat="1" ht="15">
      <c r="A94" s="32"/>
      <c r="B94" s="70" t="s">
        <v>206</v>
      </c>
    </row>
    <row r="95" spans="1:2" s="34" customFormat="1" ht="9.75" customHeight="1">
      <c r="A95" s="32"/>
      <c r="B95" s="70"/>
    </row>
    <row r="96" spans="1:2" s="34" customFormat="1" ht="15" customHeight="1">
      <c r="A96" s="32" t="s">
        <v>139</v>
      </c>
      <c r="B96" s="69" t="s">
        <v>144</v>
      </c>
    </row>
    <row r="97" spans="1:2" s="34" customFormat="1" ht="15">
      <c r="A97" s="32"/>
      <c r="B97" s="71" t="s">
        <v>207</v>
      </c>
    </row>
    <row r="98" spans="1:2" s="34" customFormat="1" ht="15">
      <c r="A98" s="32"/>
      <c r="B98" s="71" t="s">
        <v>208</v>
      </c>
    </row>
    <row r="99" spans="1:2" s="34" customFormat="1" ht="10.5" customHeight="1">
      <c r="A99" s="32"/>
      <c r="B99" s="70"/>
    </row>
    <row r="100" spans="1:2" s="34" customFormat="1" ht="15" customHeight="1">
      <c r="A100" s="32" t="s">
        <v>141</v>
      </c>
      <c r="B100" s="69" t="s">
        <v>146</v>
      </c>
    </row>
    <row r="101" spans="1:2" s="34" customFormat="1" ht="15" customHeight="1">
      <c r="A101" s="32"/>
      <c r="B101" s="34" t="s">
        <v>209</v>
      </c>
    </row>
    <row r="102" spans="1:2" s="34" customFormat="1" ht="15" customHeight="1">
      <c r="A102" s="32"/>
      <c r="B102" s="34" t="s">
        <v>210</v>
      </c>
    </row>
    <row r="103" spans="1:2" s="34" customFormat="1" ht="15" customHeight="1">
      <c r="A103" s="32"/>
      <c r="B103" s="34" t="s">
        <v>211</v>
      </c>
    </row>
    <row r="104" s="34" customFormat="1" ht="9.75" customHeight="1">
      <c r="A104" s="32"/>
    </row>
    <row r="105" spans="1:2" s="34" customFormat="1" ht="15" customHeight="1">
      <c r="A105" s="32"/>
      <c r="B105" s="34" t="s">
        <v>212</v>
      </c>
    </row>
    <row r="106" spans="1:2" s="34" customFormat="1" ht="15" customHeight="1">
      <c r="A106" s="32"/>
      <c r="B106" s="34" t="s">
        <v>213</v>
      </c>
    </row>
    <row r="107" spans="1:2" s="34" customFormat="1" ht="15" customHeight="1">
      <c r="A107" s="32"/>
      <c r="B107" s="34" t="s">
        <v>214</v>
      </c>
    </row>
    <row r="108" spans="1:2" s="34" customFormat="1" ht="15" customHeight="1">
      <c r="A108" s="32"/>
      <c r="B108" s="34" t="s">
        <v>215</v>
      </c>
    </row>
    <row r="109" s="34" customFormat="1" ht="9" customHeight="1">
      <c r="A109" s="32"/>
    </row>
    <row r="110" spans="1:2" s="34" customFormat="1" ht="15" customHeight="1">
      <c r="A110" s="32"/>
      <c r="B110" s="34" t="s">
        <v>216</v>
      </c>
    </row>
    <row r="111" spans="1:2" s="34" customFormat="1" ht="15" customHeight="1">
      <c r="A111" s="32"/>
      <c r="B111" s="34" t="s">
        <v>217</v>
      </c>
    </row>
    <row r="112" spans="1:2" s="34" customFormat="1" ht="15" customHeight="1">
      <c r="A112" s="32"/>
      <c r="B112" s="34" t="s">
        <v>218</v>
      </c>
    </row>
    <row r="113" s="34" customFormat="1" ht="10.5" customHeight="1">
      <c r="A113" s="32"/>
    </row>
    <row r="114" spans="1:2" s="34" customFormat="1" ht="15" customHeight="1">
      <c r="A114" s="32" t="s">
        <v>143</v>
      </c>
      <c r="B114" s="33" t="s">
        <v>154</v>
      </c>
    </row>
    <row r="115" spans="1:2" s="34" customFormat="1" ht="15" customHeight="1">
      <c r="A115" s="32"/>
      <c r="B115" s="34" t="s">
        <v>219</v>
      </c>
    </row>
    <row r="116" s="34" customFormat="1" ht="10.5" customHeight="1">
      <c r="A116" s="32"/>
    </row>
    <row r="117" spans="1:2" s="34" customFormat="1" ht="15" customHeight="1">
      <c r="A117" s="32" t="s">
        <v>145</v>
      </c>
      <c r="B117" s="33" t="s">
        <v>118</v>
      </c>
    </row>
    <row r="118" s="34" customFormat="1" ht="14.25">
      <c r="B118" s="34" t="s">
        <v>220</v>
      </c>
    </row>
    <row r="119" s="34" customFormat="1" ht="10.5" customHeight="1">
      <c r="A119" s="32"/>
    </row>
    <row r="120" spans="1:2" s="34" customFormat="1" ht="15">
      <c r="A120" s="32" t="s">
        <v>147</v>
      </c>
      <c r="B120" s="33" t="s">
        <v>148</v>
      </c>
    </row>
    <row r="121" spans="1:2" s="34" customFormat="1" ht="15">
      <c r="A121" s="32"/>
      <c r="B121" s="34" t="s">
        <v>240</v>
      </c>
    </row>
    <row r="122" spans="1:2" s="34" customFormat="1" ht="15">
      <c r="A122" s="32"/>
      <c r="B122" s="34" t="s">
        <v>241</v>
      </c>
    </row>
    <row r="123" spans="1:2" s="34" customFormat="1" ht="15">
      <c r="A123" s="32"/>
      <c r="B123" s="34" t="s">
        <v>242</v>
      </c>
    </row>
    <row r="124" spans="1:2" s="34" customFormat="1" ht="15">
      <c r="A124" s="32"/>
      <c r="B124" s="34" t="s">
        <v>243</v>
      </c>
    </row>
    <row r="125" spans="1:2" s="34" customFormat="1" ht="15">
      <c r="A125" s="32"/>
      <c r="B125" s="34" t="s">
        <v>221</v>
      </c>
    </row>
    <row r="126" s="34" customFormat="1" ht="9" customHeight="1">
      <c r="A126" s="32"/>
    </row>
    <row r="127" spans="1:2" s="34" customFormat="1" ht="15">
      <c r="A127" s="32"/>
      <c r="B127" s="34" t="s">
        <v>222</v>
      </c>
    </row>
    <row r="128" spans="1:2" s="34" customFormat="1" ht="15">
      <c r="A128" s="32"/>
      <c r="B128" s="34" t="s">
        <v>223</v>
      </c>
    </row>
    <row r="129" s="34" customFormat="1" ht="9" customHeight="1">
      <c r="A129" s="32"/>
    </row>
    <row r="130" spans="1:2" s="34" customFormat="1" ht="15">
      <c r="A130" s="32"/>
      <c r="B130" s="34" t="s">
        <v>224</v>
      </c>
    </row>
    <row r="131" s="34" customFormat="1" ht="9" customHeight="1">
      <c r="A131" s="32"/>
    </row>
    <row r="132" spans="1:2" s="34" customFormat="1" ht="15">
      <c r="A132" s="32"/>
      <c r="B132" s="34" t="s">
        <v>225</v>
      </c>
    </row>
    <row r="133" spans="1:2" s="34" customFormat="1" ht="15">
      <c r="A133" s="32"/>
      <c r="B133" s="34" t="s">
        <v>164</v>
      </c>
    </row>
    <row r="134" s="34" customFormat="1" ht="11.25" customHeight="1">
      <c r="A134" s="32"/>
    </row>
    <row r="135" spans="1:2" s="34" customFormat="1" ht="15" customHeight="1">
      <c r="A135" s="32" t="s">
        <v>149</v>
      </c>
      <c r="B135" s="33" t="s">
        <v>150</v>
      </c>
    </row>
    <row r="136" s="34" customFormat="1" ht="14.25">
      <c r="B136" s="34" t="s">
        <v>151</v>
      </c>
    </row>
    <row r="137" ht="12" customHeight="1">
      <c r="A137" s="32"/>
    </row>
    <row r="138" spans="1:11" ht="15.75">
      <c r="A138" s="32" t="s">
        <v>152</v>
      </c>
      <c r="B138" s="69" t="s">
        <v>153</v>
      </c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ht="15.75">
      <c r="A139" s="32"/>
      <c r="B139" s="34" t="s">
        <v>226</v>
      </c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ht="15" customHeight="1">
      <c r="A140" s="32"/>
      <c r="B140" s="34" t="s">
        <v>227</v>
      </c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ht="15.75">
      <c r="A141" s="32"/>
      <c r="B141" s="34" t="s">
        <v>228</v>
      </c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2" s="34" customFormat="1" ht="15" customHeight="1">
      <c r="A142" s="32"/>
      <c r="B142" s="34" t="s">
        <v>229</v>
      </c>
    </row>
    <row r="143" s="34" customFormat="1" ht="14.25">
      <c r="B143" s="34" t="s">
        <v>230</v>
      </c>
    </row>
    <row r="144" s="34" customFormat="1" ht="14.25">
      <c r="B144" s="34" t="s">
        <v>231</v>
      </c>
    </row>
    <row r="145" s="34" customFormat="1" ht="14.25">
      <c r="B145" s="34" t="s">
        <v>232</v>
      </c>
    </row>
    <row r="146" s="34" customFormat="1" ht="14.25">
      <c r="B146" s="34" t="s">
        <v>233</v>
      </c>
    </row>
    <row r="147" spans="1:11" ht="12" customHeight="1">
      <c r="A147" s="32"/>
      <c r="B147" s="34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ht="15.75">
      <c r="A148" s="32" t="s">
        <v>234</v>
      </c>
      <c r="B148" s="33" t="s">
        <v>235</v>
      </c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ht="15.75">
      <c r="A149" s="32"/>
      <c r="B149" s="34" t="s">
        <v>236</v>
      </c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ht="15.75">
      <c r="A150" s="32"/>
      <c r="B150" s="34" t="s">
        <v>237</v>
      </c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ht="15.75">
      <c r="A151" s="32"/>
      <c r="B151" s="34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ht="15.75">
      <c r="A152" s="32"/>
      <c r="B152" s="34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ht="15.75">
      <c r="A153" s="32"/>
      <c r="B153" s="34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ht="15.75">
      <c r="A154" s="32"/>
      <c r="B154" s="34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ht="15.75">
      <c r="A155" s="32"/>
      <c r="B155" s="34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ht="15.75">
      <c r="A156" s="32"/>
      <c r="B156" s="34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ht="15.75">
      <c r="A157" s="32"/>
      <c r="B157" s="34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ht="15.75">
      <c r="A158" s="32"/>
      <c r="B158" s="34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ht="15.75">
      <c r="A159" s="32"/>
      <c r="B159" s="34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ht="15.75">
      <c r="A160" s="32"/>
      <c r="B160" s="34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ht="15.75">
      <c r="A161" s="32"/>
      <c r="B161" s="34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ht="15.75">
      <c r="A162" s="32"/>
      <c r="B162" s="34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ht="15.75">
      <c r="A163" s="32"/>
      <c r="B163" s="34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ht="15.75">
      <c r="A164" s="32"/>
      <c r="B164" s="34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ht="15.75">
      <c r="A165" s="32"/>
      <c r="B165" s="34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ht="15.75">
      <c r="A166" s="32"/>
      <c r="B166" s="34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ht="15.75">
      <c r="A167" s="32"/>
      <c r="B167" s="34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ht="15.75">
      <c r="A168" s="32"/>
      <c r="B168" s="34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ht="15.75">
      <c r="A169" s="32"/>
      <c r="B169" s="34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ht="15.75">
      <c r="A170" s="32"/>
      <c r="B170" s="34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ht="15.75">
      <c r="A171" s="32"/>
      <c r="B171" s="34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ht="15.75">
      <c r="A172" s="32"/>
      <c r="B172" s="34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ht="15.75">
      <c r="A173" s="32"/>
      <c r="B173" s="34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ht="15.75">
      <c r="A174" s="32"/>
      <c r="B174" s="34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ht="15.75">
      <c r="A175" s="32"/>
      <c r="B175" s="34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ht="15.75">
      <c r="A176" s="32"/>
      <c r="B176" s="34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ht="15.75">
      <c r="A177" s="32"/>
      <c r="B177" s="34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ht="15.75">
      <c r="A178" s="32"/>
      <c r="B178" s="34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ht="15.75">
      <c r="A179" s="32"/>
      <c r="B179" s="34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5.75">
      <c r="A180" s="32"/>
      <c r="B180" s="34"/>
      <c r="C180" s="34"/>
      <c r="D180" s="34"/>
      <c r="E180" s="34"/>
      <c r="F180" s="34"/>
      <c r="G180" s="34"/>
      <c r="H180" s="34"/>
      <c r="I180" s="34"/>
      <c r="J180" s="34"/>
      <c r="K180" s="34"/>
    </row>
    <row r="181" spans="1:11" ht="15.75">
      <c r="A181" s="32"/>
      <c r="B181" s="34"/>
      <c r="C181" s="34"/>
      <c r="D181" s="34"/>
      <c r="E181" s="34"/>
      <c r="F181" s="34"/>
      <c r="G181" s="34"/>
      <c r="H181" s="34"/>
      <c r="I181" s="34"/>
      <c r="J181" s="34"/>
      <c r="K181" s="34"/>
    </row>
    <row r="182" spans="1:11" ht="15.75">
      <c r="A182" s="32"/>
      <c r="B182" s="34"/>
      <c r="C182" s="34"/>
      <c r="D182" s="34"/>
      <c r="E182" s="34"/>
      <c r="F182" s="34"/>
      <c r="G182" s="34"/>
      <c r="H182" s="34"/>
      <c r="I182" s="34"/>
      <c r="J182" s="34"/>
      <c r="K182" s="34"/>
    </row>
    <row r="183" spans="1:11" ht="15.75">
      <c r="A183" s="32"/>
      <c r="B183" s="34"/>
      <c r="C183" s="34"/>
      <c r="D183" s="34"/>
      <c r="E183" s="34"/>
      <c r="F183" s="34"/>
      <c r="G183" s="34"/>
      <c r="H183" s="34"/>
      <c r="I183" s="34"/>
      <c r="J183" s="34"/>
      <c r="K183" s="34"/>
    </row>
    <row r="184" spans="1:11" ht="15.75">
      <c r="A184" s="32"/>
      <c r="B184" s="34"/>
      <c r="C184" s="34"/>
      <c r="D184" s="34"/>
      <c r="E184" s="34"/>
      <c r="F184" s="34"/>
      <c r="G184" s="34"/>
      <c r="H184" s="34"/>
      <c r="I184" s="34"/>
      <c r="J184" s="34"/>
      <c r="K184" s="34"/>
    </row>
    <row r="185" spans="1:11" ht="15.75">
      <c r="A185" s="32"/>
      <c r="B185" s="34"/>
      <c r="C185" s="34"/>
      <c r="D185" s="34"/>
      <c r="E185" s="34"/>
      <c r="F185" s="34"/>
      <c r="G185" s="34"/>
      <c r="H185" s="34"/>
      <c r="I185" s="34"/>
      <c r="J185" s="34"/>
      <c r="K185" s="34"/>
    </row>
    <row r="186" spans="1:11" ht="15.75">
      <c r="A186" s="32"/>
      <c r="B186" s="34"/>
      <c r="C186" s="34"/>
      <c r="D186" s="34"/>
      <c r="E186" s="34"/>
      <c r="F186" s="34"/>
      <c r="G186" s="34"/>
      <c r="H186" s="34"/>
      <c r="I186" s="34"/>
      <c r="J186" s="34"/>
      <c r="K186" s="34"/>
    </row>
    <row r="187" spans="1:11" ht="15.75">
      <c r="A187" s="32"/>
      <c r="B187" s="34"/>
      <c r="C187" s="34"/>
      <c r="D187" s="34"/>
      <c r="E187" s="34"/>
      <c r="F187" s="34"/>
      <c r="G187" s="34"/>
      <c r="H187" s="34"/>
      <c r="I187" s="34"/>
      <c r="J187" s="34"/>
      <c r="K187" s="34"/>
    </row>
    <row r="188" spans="1:11" ht="15.75">
      <c r="A188" s="32"/>
      <c r="B188" s="34"/>
      <c r="C188" s="34"/>
      <c r="D188" s="34"/>
      <c r="E188" s="34"/>
      <c r="F188" s="34"/>
      <c r="G188" s="34"/>
      <c r="H188" s="34"/>
      <c r="I188" s="34"/>
      <c r="J188" s="34"/>
      <c r="K188" s="34"/>
    </row>
    <row r="189" spans="1:11" ht="15.75">
      <c r="A189" s="32"/>
      <c r="B189" s="34"/>
      <c r="C189" s="34"/>
      <c r="D189" s="34"/>
      <c r="E189" s="34"/>
      <c r="F189" s="34"/>
      <c r="G189" s="34"/>
      <c r="H189" s="34"/>
      <c r="I189" s="34"/>
      <c r="J189" s="34"/>
      <c r="K189" s="34"/>
    </row>
    <row r="190" spans="1:11" ht="15.75">
      <c r="A190" s="32"/>
      <c r="B190" s="34"/>
      <c r="C190" s="34"/>
      <c r="D190" s="34"/>
      <c r="E190" s="34"/>
      <c r="F190" s="34"/>
      <c r="G190" s="34"/>
      <c r="H190" s="34"/>
      <c r="I190" s="34"/>
      <c r="J190" s="34"/>
      <c r="K190" s="34"/>
    </row>
    <row r="191" spans="1:11" ht="15.75">
      <c r="A191" s="32"/>
      <c r="B191" s="34"/>
      <c r="C191" s="34"/>
      <c r="D191" s="34"/>
      <c r="E191" s="34"/>
      <c r="F191" s="34"/>
      <c r="G191" s="34"/>
      <c r="H191" s="34"/>
      <c r="I191" s="34"/>
      <c r="J191" s="34"/>
      <c r="K191" s="34"/>
    </row>
    <row r="192" spans="1:11" ht="15.75">
      <c r="A192" s="32"/>
      <c r="B192" s="34"/>
      <c r="C192" s="34"/>
      <c r="D192" s="34"/>
      <c r="E192" s="34"/>
      <c r="F192" s="34"/>
      <c r="G192" s="34"/>
      <c r="H192" s="34"/>
      <c r="I192" s="34"/>
      <c r="J192" s="34"/>
      <c r="K192" s="34"/>
    </row>
    <row r="193" spans="1:11" ht="15.75">
      <c r="A193" s="32"/>
      <c r="B193" s="34"/>
      <c r="C193" s="34"/>
      <c r="D193" s="34"/>
      <c r="E193" s="34"/>
      <c r="F193" s="34"/>
      <c r="G193" s="34"/>
      <c r="H193" s="34"/>
      <c r="I193" s="34"/>
      <c r="J193" s="34"/>
      <c r="K193" s="34"/>
    </row>
    <row r="194" spans="1:11" ht="15.75">
      <c r="A194" s="32"/>
      <c r="B194" s="34"/>
      <c r="C194" s="34"/>
      <c r="D194" s="34"/>
      <c r="E194" s="34"/>
      <c r="F194" s="34"/>
      <c r="G194" s="34"/>
      <c r="H194" s="34"/>
      <c r="I194" s="34"/>
      <c r="J194" s="34"/>
      <c r="K194" s="34"/>
    </row>
    <row r="195" spans="1:11" ht="15.75">
      <c r="A195" s="32"/>
      <c r="B195" s="34"/>
      <c r="C195" s="34"/>
      <c r="D195" s="34"/>
      <c r="E195" s="34"/>
      <c r="F195" s="34"/>
      <c r="G195" s="34"/>
      <c r="H195" s="34"/>
      <c r="I195" s="34"/>
      <c r="J195" s="34"/>
      <c r="K195" s="34"/>
    </row>
    <row r="196" spans="1:11" ht="15.75">
      <c r="A196" s="32"/>
      <c r="B196" s="34"/>
      <c r="C196" s="34"/>
      <c r="D196" s="34"/>
      <c r="E196" s="34"/>
      <c r="F196" s="34"/>
      <c r="G196" s="34"/>
      <c r="H196" s="34"/>
      <c r="I196" s="34"/>
      <c r="J196" s="34"/>
      <c r="K196" s="34"/>
    </row>
    <row r="197" spans="1:11" ht="15.75">
      <c r="A197" s="32"/>
      <c r="B197" s="34"/>
      <c r="C197" s="34"/>
      <c r="D197" s="34"/>
      <c r="E197" s="34"/>
      <c r="F197" s="34"/>
      <c r="G197" s="34"/>
      <c r="H197" s="34"/>
      <c r="I197" s="34"/>
      <c r="J197" s="34"/>
      <c r="K197" s="34"/>
    </row>
    <row r="198" spans="1:11" ht="15.75">
      <c r="A198" s="32"/>
      <c r="B198" s="34"/>
      <c r="C198" s="34"/>
      <c r="D198" s="34"/>
      <c r="E198" s="34"/>
      <c r="F198" s="34"/>
      <c r="G198" s="34"/>
      <c r="H198" s="34"/>
      <c r="I198" s="34"/>
      <c r="J198" s="34"/>
      <c r="K198" s="34"/>
    </row>
    <row r="199" spans="1:11" ht="15.75">
      <c r="A199" s="32"/>
      <c r="B199" s="34"/>
      <c r="C199" s="34"/>
      <c r="D199" s="34"/>
      <c r="E199" s="34"/>
      <c r="F199" s="34"/>
      <c r="G199" s="34"/>
      <c r="H199" s="34"/>
      <c r="I199" s="34"/>
      <c r="J199" s="34"/>
      <c r="K199" s="34"/>
    </row>
    <row r="200" spans="1:11" ht="15.75">
      <c r="A200" s="32"/>
      <c r="B200" s="34"/>
      <c r="C200" s="34"/>
      <c r="D200" s="34"/>
      <c r="E200" s="34"/>
      <c r="F200" s="34"/>
      <c r="G200" s="34"/>
      <c r="H200" s="34"/>
      <c r="I200" s="34"/>
      <c r="J200" s="34"/>
      <c r="K200" s="34"/>
    </row>
    <row r="201" spans="1:11" ht="15.75">
      <c r="A201" s="32"/>
      <c r="B201" s="34"/>
      <c r="C201" s="34"/>
      <c r="D201" s="34"/>
      <c r="E201" s="34"/>
      <c r="F201" s="34"/>
      <c r="G201" s="34"/>
      <c r="H201" s="34"/>
      <c r="I201" s="34"/>
      <c r="J201" s="34"/>
      <c r="K201" s="34"/>
    </row>
    <row r="202" spans="1:11" ht="15.75">
      <c r="A202" s="32"/>
      <c r="B202" s="34"/>
      <c r="C202" s="34"/>
      <c r="D202" s="34"/>
      <c r="E202" s="34"/>
      <c r="F202" s="34"/>
      <c r="G202" s="34"/>
      <c r="H202" s="34"/>
      <c r="I202" s="34"/>
      <c r="J202" s="34"/>
      <c r="K202" s="34"/>
    </row>
    <row r="203" spans="1:11" ht="15.75">
      <c r="A203" s="32"/>
      <c r="B203" s="34"/>
      <c r="C203" s="34"/>
      <c r="D203" s="34"/>
      <c r="E203" s="34"/>
      <c r="F203" s="34"/>
      <c r="G203" s="34"/>
      <c r="H203" s="34"/>
      <c r="I203" s="34"/>
      <c r="J203" s="34"/>
      <c r="K203" s="34"/>
    </row>
    <row r="204" spans="1:11" ht="15.75">
      <c r="A204" s="32"/>
      <c r="B204" s="34"/>
      <c r="C204" s="34"/>
      <c r="D204" s="34"/>
      <c r="E204" s="34"/>
      <c r="F204" s="34"/>
      <c r="G204" s="34"/>
      <c r="H204" s="34"/>
      <c r="I204" s="34"/>
      <c r="J204" s="34"/>
      <c r="K204" s="34"/>
    </row>
    <row r="205" spans="1:11" ht="15.75">
      <c r="A205" s="32"/>
      <c r="B205" s="34"/>
      <c r="C205" s="34"/>
      <c r="D205" s="34"/>
      <c r="E205" s="34"/>
      <c r="F205" s="34"/>
      <c r="G205" s="34"/>
      <c r="H205" s="34"/>
      <c r="I205" s="34"/>
      <c r="J205" s="34"/>
      <c r="K205" s="34"/>
    </row>
    <row r="206" spans="1:11" ht="15.75">
      <c r="A206" s="32"/>
      <c r="B206" s="34"/>
      <c r="C206" s="34"/>
      <c r="D206" s="34"/>
      <c r="E206" s="34"/>
      <c r="F206" s="34"/>
      <c r="G206" s="34"/>
      <c r="H206" s="34"/>
      <c r="I206" s="34"/>
      <c r="J206" s="34"/>
      <c r="K206" s="34"/>
    </row>
    <row r="207" spans="1:11" ht="15.75">
      <c r="A207" s="32"/>
      <c r="B207" s="34"/>
      <c r="C207" s="34"/>
      <c r="D207" s="34"/>
      <c r="E207" s="34"/>
      <c r="F207" s="34"/>
      <c r="G207" s="34"/>
      <c r="H207" s="34"/>
      <c r="I207" s="34"/>
      <c r="J207" s="34"/>
      <c r="K207" s="34"/>
    </row>
    <row r="208" spans="1:11" ht="15.75">
      <c r="A208" s="32"/>
      <c r="B208" s="34"/>
      <c r="C208" s="34"/>
      <c r="D208" s="34"/>
      <c r="E208" s="34"/>
      <c r="F208" s="34"/>
      <c r="G208" s="34"/>
      <c r="H208" s="34"/>
      <c r="I208" s="34"/>
      <c r="J208" s="34"/>
      <c r="K208" s="34"/>
    </row>
    <row r="209" spans="1:11" ht="15.75">
      <c r="A209" s="32"/>
      <c r="B209" s="34"/>
      <c r="C209" s="34"/>
      <c r="D209" s="34"/>
      <c r="E209" s="34"/>
      <c r="F209" s="34"/>
      <c r="G209" s="34"/>
      <c r="H209" s="34"/>
      <c r="I209" s="34"/>
      <c r="J209" s="34"/>
      <c r="K209" s="34"/>
    </row>
    <row r="210" spans="1:11" ht="15.75">
      <c r="A210" s="32"/>
      <c r="B210" s="34"/>
      <c r="C210" s="34"/>
      <c r="D210" s="34"/>
      <c r="E210" s="34"/>
      <c r="F210" s="34"/>
      <c r="G210" s="34"/>
      <c r="H210" s="34"/>
      <c r="I210" s="34"/>
      <c r="J210" s="34"/>
      <c r="K210" s="34"/>
    </row>
    <row r="211" spans="1:11" ht="15.75">
      <c r="A211" s="32"/>
      <c r="B211" s="34"/>
      <c r="C211" s="34"/>
      <c r="D211" s="34"/>
      <c r="E211" s="34"/>
      <c r="F211" s="34"/>
      <c r="G211" s="34"/>
      <c r="H211" s="34"/>
      <c r="I211" s="34"/>
      <c r="J211" s="34"/>
      <c r="K211" s="34"/>
    </row>
    <row r="212" spans="1:11" ht="15.75">
      <c r="A212" s="32"/>
      <c r="B212" s="34"/>
      <c r="C212" s="34"/>
      <c r="D212" s="34"/>
      <c r="E212" s="34"/>
      <c r="F212" s="34"/>
      <c r="G212" s="34"/>
      <c r="H212" s="34"/>
      <c r="I212" s="34"/>
      <c r="J212" s="34"/>
      <c r="K212" s="34"/>
    </row>
    <row r="213" spans="1:11" ht="15.75">
      <c r="A213" s="32"/>
      <c r="B213" s="34"/>
      <c r="C213" s="34"/>
      <c r="D213" s="34"/>
      <c r="E213" s="34"/>
      <c r="F213" s="34"/>
      <c r="G213" s="34"/>
      <c r="H213" s="34"/>
      <c r="I213" s="34"/>
      <c r="J213" s="34"/>
      <c r="K213" s="34"/>
    </row>
    <row r="214" spans="1:11" ht="15.75">
      <c r="A214" s="32"/>
      <c r="B214" s="34"/>
      <c r="C214" s="34"/>
      <c r="D214" s="34"/>
      <c r="E214" s="34"/>
      <c r="F214" s="34"/>
      <c r="G214" s="34"/>
      <c r="H214" s="34"/>
      <c r="I214" s="34"/>
      <c r="J214" s="34"/>
      <c r="K214" s="34"/>
    </row>
    <row r="215" spans="1:11" ht="15.75">
      <c r="A215" s="32"/>
      <c r="B215" s="34"/>
      <c r="C215" s="34"/>
      <c r="D215" s="34"/>
      <c r="E215" s="34"/>
      <c r="F215" s="34"/>
      <c r="G215" s="34"/>
      <c r="H215" s="34"/>
      <c r="I215" s="34"/>
      <c r="J215" s="34"/>
      <c r="K215" s="34"/>
    </row>
    <row r="216" spans="1:11" ht="15.75">
      <c r="A216" s="32"/>
      <c r="B216" s="34"/>
      <c r="C216" s="34"/>
      <c r="D216" s="34"/>
      <c r="E216" s="34"/>
      <c r="F216" s="34"/>
      <c r="G216" s="34"/>
      <c r="H216" s="34"/>
      <c r="I216" s="34"/>
      <c r="J216" s="34"/>
      <c r="K216" s="34"/>
    </row>
    <row r="217" spans="1:11" ht="15.75">
      <c r="A217" s="32"/>
      <c r="B217" s="34"/>
      <c r="C217" s="34"/>
      <c r="D217" s="34"/>
      <c r="E217" s="34"/>
      <c r="F217" s="34"/>
      <c r="G217" s="34"/>
      <c r="H217" s="34"/>
      <c r="I217" s="34"/>
      <c r="J217" s="34"/>
      <c r="K217" s="34"/>
    </row>
    <row r="218" spans="1:11" ht="15.75">
      <c r="A218" s="32"/>
      <c r="B218" s="34"/>
      <c r="C218" s="34"/>
      <c r="D218" s="34"/>
      <c r="E218" s="34"/>
      <c r="F218" s="34"/>
      <c r="G218" s="34"/>
      <c r="H218" s="34"/>
      <c r="I218" s="34"/>
      <c r="J218" s="34"/>
      <c r="K218" s="34"/>
    </row>
    <row r="219" spans="1:11" ht="15.75">
      <c r="A219" s="32"/>
      <c r="B219" s="34"/>
      <c r="C219" s="34"/>
      <c r="D219" s="34"/>
      <c r="E219" s="34"/>
      <c r="F219" s="34"/>
      <c r="G219" s="34"/>
      <c r="H219" s="34"/>
      <c r="I219" s="34"/>
      <c r="J219" s="34"/>
      <c r="K219" s="34"/>
    </row>
    <row r="220" spans="1:11" ht="15.75">
      <c r="A220" s="32"/>
      <c r="B220" s="34"/>
      <c r="C220" s="34"/>
      <c r="D220" s="34"/>
      <c r="E220" s="34"/>
      <c r="F220" s="34"/>
      <c r="G220" s="34"/>
      <c r="H220" s="34"/>
      <c r="I220" s="34"/>
      <c r="J220" s="34"/>
      <c r="K220" s="34"/>
    </row>
    <row r="221" spans="1:11" ht="15.75">
      <c r="A221" s="32"/>
      <c r="B221" s="34"/>
      <c r="C221" s="34"/>
      <c r="D221" s="34"/>
      <c r="E221" s="34"/>
      <c r="F221" s="34"/>
      <c r="G221" s="34"/>
      <c r="H221" s="34"/>
      <c r="I221" s="34"/>
      <c r="J221" s="34"/>
      <c r="K221" s="34"/>
    </row>
    <row r="222" spans="1:11" ht="15.75">
      <c r="A222" s="32"/>
      <c r="B222" s="34"/>
      <c r="C222" s="34"/>
      <c r="D222" s="34"/>
      <c r="E222" s="34"/>
      <c r="F222" s="34"/>
      <c r="G222" s="34"/>
      <c r="H222" s="34"/>
      <c r="I222" s="34"/>
      <c r="J222" s="34"/>
      <c r="K222" s="34"/>
    </row>
    <row r="223" spans="1:11" ht="15.75">
      <c r="A223" s="32"/>
      <c r="B223" s="34"/>
      <c r="C223" s="34"/>
      <c r="D223" s="34"/>
      <c r="E223" s="34"/>
      <c r="F223" s="34"/>
      <c r="G223" s="34"/>
      <c r="H223" s="34"/>
      <c r="I223" s="34"/>
      <c r="J223" s="34"/>
      <c r="K223" s="34"/>
    </row>
    <row r="224" spans="1:11" ht="15.75">
      <c r="A224" s="32"/>
      <c r="B224" s="34"/>
      <c r="C224" s="34"/>
      <c r="D224" s="34"/>
      <c r="E224" s="34"/>
      <c r="F224" s="34"/>
      <c r="G224" s="34"/>
      <c r="H224" s="34"/>
      <c r="I224" s="34"/>
      <c r="J224" s="34"/>
      <c r="K224" s="34"/>
    </row>
    <row r="225" spans="1:11" ht="15.75">
      <c r="A225" s="32"/>
      <c r="B225" s="34"/>
      <c r="C225" s="34"/>
      <c r="D225" s="34"/>
      <c r="E225" s="34"/>
      <c r="F225" s="34"/>
      <c r="G225" s="34"/>
      <c r="H225" s="34"/>
      <c r="I225" s="34"/>
      <c r="J225" s="34"/>
      <c r="K225" s="34"/>
    </row>
    <row r="226" spans="1:11" ht="15.75">
      <c r="A226" s="32"/>
      <c r="B226" s="34"/>
      <c r="C226" s="34"/>
      <c r="D226" s="34"/>
      <c r="E226" s="34"/>
      <c r="F226" s="34"/>
      <c r="G226" s="34"/>
      <c r="H226" s="34"/>
      <c r="I226" s="34"/>
      <c r="J226" s="34"/>
      <c r="K226" s="34"/>
    </row>
    <row r="227" spans="1:11" ht="15.75">
      <c r="A227" s="32"/>
      <c r="B227" s="34"/>
      <c r="C227" s="34"/>
      <c r="D227" s="34"/>
      <c r="E227" s="34"/>
      <c r="F227" s="34"/>
      <c r="G227" s="34"/>
      <c r="H227" s="34"/>
      <c r="I227" s="34"/>
      <c r="J227" s="34"/>
      <c r="K227" s="34"/>
    </row>
    <row r="228" spans="1:11" ht="15.75">
      <c r="A228" s="32"/>
      <c r="B228" s="34"/>
      <c r="C228" s="34"/>
      <c r="D228" s="34"/>
      <c r="E228" s="34"/>
      <c r="F228" s="34"/>
      <c r="G228" s="34"/>
      <c r="H228" s="34"/>
      <c r="I228" s="34"/>
      <c r="J228" s="34"/>
      <c r="K228" s="34"/>
    </row>
    <row r="229" spans="1:11" ht="15.75">
      <c r="A229" s="32"/>
      <c r="B229" s="34"/>
      <c r="C229" s="34"/>
      <c r="D229" s="34"/>
      <c r="E229" s="34"/>
      <c r="F229" s="34"/>
      <c r="G229" s="34"/>
      <c r="H229" s="34"/>
      <c r="I229" s="34"/>
      <c r="J229" s="34"/>
      <c r="K229" s="34"/>
    </row>
    <row r="230" spans="1:11" ht="15.75">
      <c r="A230" s="32"/>
      <c r="B230" s="34"/>
      <c r="C230" s="34"/>
      <c r="D230" s="34"/>
      <c r="E230" s="34"/>
      <c r="F230" s="34"/>
      <c r="G230" s="34"/>
      <c r="H230" s="34"/>
      <c r="I230" s="34"/>
      <c r="J230" s="34"/>
      <c r="K230" s="34"/>
    </row>
    <row r="231" spans="1:11" ht="15.75">
      <c r="A231" s="32"/>
      <c r="B231" s="34"/>
      <c r="C231" s="34"/>
      <c r="D231" s="34"/>
      <c r="E231" s="34"/>
      <c r="F231" s="34"/>
      <c r="G231" s="34"/>
      <c r="H231" s="34"/>
      <c r="I231" s="34"/>
      <c r="J231" s="34"/>
      <c r="K231" s="34"/>
    </row>
    <row r="232" spans="1:11" ht="15.75">
      <c r="A232" s="32"/>
      <c r="B232" s="34"/>
      <c r="C232" s="34"/>
      <c r="D232" s="34"/>
      <c r="E232" s="34"/>
      <c r="F232" s="34"/>
      <c r="G232" s="34"/>
      <c r="H232" s="34"/>
      <c r="I232" s="34"/>
      <c r="J232" s="34"/>
      <c r="K232" s="34"/>
    </row>
    <row r="233" spans="1:11" ht="15.75">
      <c r="A233" s="32"/>
      <c r="B233" s="34"/>
      <c r="C233" s="34"/>
      <c r="D233" s="34"/>
      <c r="E233" s="34"/>
      <c r="F233" s="34"/>
      <c r="G233" s="34"/>
      <c r="H233" s="34"/>
      <c r="I233" s="34"/>
      <c r="J233" s="34"/>
      <c r="K233" s="34"/>
    </row>
    <row r="234" spans="1:11" ht="15.75">
      <c r="A234" s="32"/>
      <c r="B234" s="34"/>
      <c r="C234" s="34"/>
      <c r="D234" s="34"/>
      <c r="E234" s="34"/>
      <c r="F234" s="34"/>
      <c r="G234" s="34"/>
      <c r="H234" s="34"/>
      <c r="I234" s="34"/>
      <c r="J234" s="34"/>
      <c r="K234" s="34"/>
    </row>
    <row r="235" spans="1:11" ht="15.75">
      <c r="A235" s="32"/>
      <c r="B235" s="34"/>
      <c r="C235" s="34"/>
      <c r="D235" s="34"/>
      <c r="E235" s="34"/>
      <c r="F235" s="34"/>
      <c r="G235" s="34"/>
      <c r="H235" s="34"/>
      <c r="I235" s="34"/>
      <c r="J235" s="34"/>
      <c r="K235" s="34"/>
    </row>
    <row r="236" spans="1:11" ht="15.75">
      <c r="A236" s="32"/>
      <c r="B236" s="34"/>
      <c r="C236" s="34"/>
      <c r="D236" s="34"/>
      <c r="E236" s="34"/>
      <c r="F236" s="34"/>
      <c r="G236" s="34"/>
      <c r="H236" s="34"/>
      <c r="I236" s="34"/>
      <c r="J236" s="34"/>
      <c r="K236" s="34"/>
    </row>
    <row r="237" spans="2:11" ht="15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</row>
    <row r="238" spans="2:11" ht="15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</row>
    <row r="239" spans="2:11" ht="15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</row>
    <row r="240" spans="2:11" ht="15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</row>
    <row r="241" spans="2:11" ht="15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</row>
    <row r="242" spans="2:11" ht="15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</row>
    <row r="243" spans="2:11" ht="15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</row>
    <row r="244" spans="2:11" ht="15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</row>
    <row r="245" spans="2:11" ht="15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</row>
    <row r="246" spans="2:11" ht="15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</row>
    <row r="247" spans="2:11" ht="15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</row>
    <row r="248" spans="2:11" ht="15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</row>
    <row r="249" spans="2:11" ht="15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</row>
    <row r="250" spans="2:11" ht="15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</row>
    <row r="251" spans="2:11" ht="15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</row>
    <row r="252" spans="2:11" ht="15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</row>
    <row r="253" spans="2:11" ht="15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</row>
    <row r="254" spans="2:11" ht="15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</row>
    <row r="255" spans="2:11" ht="15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</row>
    <row r="256" spans="2:11" ht="15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</row>
    <row r="257" spans="2:11" ht="15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</row>
    <row r="258" spans="2:11" ht="15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</row>
    <row r="259" spans="2:11" ht="15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</row>
    <row r="260" spans="2:11" ht="15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</row>
    <row r="261" spans="2:11" ht="15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</row>
    <row r="262" spans="2:11" ht="15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</row>
    <row r="263" spans="2:11" ht="15.75">
      <c r="B263" s="34"/>
      <c r="C263" s="34"/>
      <c r="D263" s="34"/>
      <c r="E263" s="34"/>
      <c r="F263" s="34"/>
      <c r="G263" s="34"/>
      <c r="H263" s="34"/>
      <c r="I263" s="34"/>
      <c r="J263" s="34"/>
      <c r="K263" s="34"/>
    </row>
    <row r="264" spans="2:11" ht="15.75">
      <c r="B264" s="34"/>
      <c r="C264" s="34"/>
      <c r="D264" s="34"/>
      <c r="E264" s="34"/>
      <c r="F264" s="34"/>
      <c r="G264" s="34"/>
      <c r="H264" s="34"/>
      <c r="I264" s="34"/>
      <c r="J264" s="34"/>
      <c r="K264" s="34"/>
    </row>
    <row r="265" spans="2:11" ht="15.75">
      <c r="B265" s="34"/>
      <c r="C265" s="34"/>
      <c r="D265" s="34"/>
      <c r="E265" s="34"/>
      <c r="F265" s="34"/>
      <c r="G265" s="34"/>
      <c r="H265" s="34"/>
      <c r="I265" s="34"/>
      <c r="J265" s="34"/>
      <c r="K265" s="34"/>
    </row>
    <row r="266" spans="2:11" ht="15.75">
      <c r="B266" s="34"/>
      <c r="C266" s="34"/>
      <c r="D266" s="34"/>
      <c r="E266" s="34"/>
      <c r="F266" s="34"/>
      <c r="G266" s="34"/>
      <c r="H266" s="34"/>
      <c r="I266" s="34"/>
      <c r="J266" s="34"/>
      <c r="K266" s="34"/>
    </row>
    <row r="267" spans="2:11" ht="15.75">
      <c r="B267" s="34"/>
      <c r="C267" s="34"/>
      <c r="D267" s="34"/>
      <c r="E267" s="34"/>
      <c r="F267" s="34"/>
      <c r="G267" s="34"/>
      <c r="H267" s="34"/>
      <c r="I267" s="34"/>
      <c r="J267" s="34"/>
      <c r="K267" s="34"/>
    </row>
    <row r="268" spans="2:11" ht="15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</row>
    <row r="269" spans="2:11" ht="15.75">
      <c r="B269" s="34"/>
      <c r="C269" s="34"/>
      <c r="D269" s="34"/>
      <c r="E269" s="34"/>
      <c r="F269" s="34"/>
      <c r="G269" s="34"/>
      <c r="H269" s="34"/>
      <c r="I269" s="34"/>
      <c r="J269" s="34"/>
      <c r="K269" s="34"/>
    </row>
    <row r="270" spans="2:11" ht="15.75">
      <c r="B270" s="34"/>
      <c r="C270" s="34"/>
      <c r="D270" s="34"/>
      <c r="E270" s="34"/>
      <c r="F270" s="34"/>
      <c r="G270" s="34"/>
      <c r="H270" s="34"/>
      <c r="I270" s="34"/>
      <c r="J270" s="34"/>
      <c r="K270" s="34"/>
    </row>
    <row r="271" spans="2:11" ht="15.75">
      <c r="B271" s="34"/>
      <c r="C271" s="34"/>
      <c r="D271" s="34"/>
      <c r="E271" s="34"/>
      <c r="F271" s="34"/>
      <c r="G271" s="34"/>
      <c r="H271" s="34"/>
      <c r="I271" s="34"/>
      <c r="J271" s="34"/>
      <c r="K271" s="34"/>
    </row>
    <row r="272" spans="2:11" ht="15.75">
      <c r="B272" s="34"/>
      <c r="C272" s="34"/>
      <c r="D272" s="34"/>
      <c r="E272" s="34"/>
      <c r="F272" s="34"/>
      <c r="G272" s="34"/>
      <c r="H272" s="34"/>
      <c r="I272" s="34"/>
      <c r="J272" s="34"/>
      <c r="K272" s="34"/>
    </row>
    <row r="273" spans="2:11" ht="15.75">
      <c r="B273" s="34"/>
      <c r="C273" s="34"/>
      <c r="D273" s="34"/>
      <c r="E273" s="34"/>
      <c r="F273" s="34"/>
      <c r="G273" s="34"/>
      <c r="H273" s="34"/>
      <c r="I273" s="34"/>
      <c r="J273" s="34"/>
      <c r="K273" s="34"/>
    </row>
    <row r="274" spans="2:11" ht="15.75">
      <c r="B274" s="34"/>
      <c r="C274" s="34"/>
      <c r="D274" s="34"/>
      <c r="E274" s="34"/>
      <c r="F274" s="34"/>
      <c r="G274" s="34"/>
      <c r="H274" s="34"/>
      <c r="I274" s="34"/>
      <c r="J274" s="34"/>
      <c r="K274" s="34"/>
    </row>
    <row r="275" spans="2:11" ht="15.75">
      <c r="B275" s="34"/>
      <c r="C275" s="34"/>
      <c r="D275" s="34"/>
      <c r="E275" s="34"/>
      <c r="F275" s="34"/>
      <c r="G275" s="34"/>
      <c r="H275" s="34"/>
      <c r="I275" s="34"/>
      <c r="J275" s="34"/>
      <c r="K275" s="34"/>
    </row>
    <row r="276" spans="2:11" ht="15.75">
      <c r="B276" s="34"/>
      <c r="C276" s="34"/>
      <c r="D276" s="34"/>
      <c r="E276" s="34"/>
      <c r="F276" s="34"/>
      <c r="G276" s="34"/>
      <c r="H276" s="34"/>
      <c r="I276" s="34"/>
      <c r="J276" s="34"/>
      <c r="K276" s="34"/>
    </row>
    <row r="277" spans="2:11" ht="15.75">
      <c r="B277" s="34"/>
      <c r="C277" s="34"/>
      <c r="D277" s="34"/>
      <c r="E277" s="34"/>
      <c r="F277" s="34"/>
      <c r="G277" s="34"/>
      <c r="H277" s="34"/>
      <c r="I277" s="34"/>
      <c r="J277" s="34"/>
      <c r="K277" s="34"/>
    </row>
    <row r="278" spans="2:11" ht="15.75">
      <c r="B278" s="34"/>
      <c r="C278" s="34"/>
      <c r="D278" s="34"/>
      <c r="E278" s="34"/>
      <c r="F278" s="34"/>
      <c r="G278" s="34"/>
      <c r="H278" s="34"/>
      <c r="I278" s="34"/>
      <c r="J278" s="34"/>
      <c r="K278" s="34"/>
    </row>
    <row r="279" spans="2:11" ht="15.75">
      <c r="B279" s="34"/>
      <c r="C279" s="34"/>
      <c r="D279" s="34"/>
      <c r="E279" s="34"/>
      <c r="F279" s="34"/>
      <c r="G279" s="34"/>
      <c r="H279" s="34"/>
      <c r="I279" s="34"/>
      <c r="J279" s="34"/>
      <c r="K279" s="34"/>
    </row>
    <row r="280" spans="2:11" ht="15.75">
      <c r="B280" s="34"/>
      <c r="C280" s="34"/>
      <c r="D280" s="34"/>
      <c r="E280" s="34"/>
      <c r="F280" s="34"/>
      <c r="G280" s="34"/>
      <c r="H280" s="34"/>
      <c r="I280" s="34"/>
      <c r="J280" s="34"/>
      <c r="K280" s="34"/>
    </row>
    <row r="281" spans="2:11" ht="15.75">
      <c r="B281" s="34"/>
      <c r="C281" s="34"/>
      <c r="D281" s="34"/>
      <c r="E281" s="34"/>
      <c r="F281" s="34"/>
      <c r="G281" s="34"/>
      <c r="H281" s="34"/>
      <c r="I281" s="34"/>
      <c r="J281" s="34"/>
      <c r="K281" s="34"/>
    </row>
    <row r="282" spans="2:11" ht="15.75">
      <c r="B282" s="34"/>
      <c r="C282" s="34"/>
      <c r="D282" s="34"/>
      <c r="E282" s="34"/>
      <c r="F282" s="34"/>
      <c r="G282" s="34"/>
      <c r="H282" s="34"/>
      <c r="I282" s="34"/>
      <c r="J282" s="34"/>
      <c r="K282" s="34"/>
    </row>
    <row r="283" spans="2:11" ht="15.75">
      <c r="B283" s="34"/>
      <c r="C283" s="34"/>
      <c r="D283" s="34"/>
      <c r="E283" s="34"/>
      <c r="F283" s="34"/>
      <c r="G283" s="34"/>
      <c r="H283" s="34"/>
      <c r="I283" s="34"/>
      <c r="J283" s="34"/>
      <c r="K283" s="34"/>
    </row>
    <row r="284" spans="2:11" ht="15.75">
      <c r="B284" s="34"/>
      <c r="C284" s="34"/>
      <c r="D284" s="34"/>
      <c r="E284" s="34"/>
      <c r="F284" s="34"/>
      <c r="G284" s="34"/>
      <c r="H284" s="34"/>
      <c r="I284" s="34"/>
      <c r="J284" s="34"/>
      <c r="K284" s="34"/>
    </row>
    <row r="285" spans="2:11" ht="15.75">
      <c r="B285" s="34"/>
      <c r="C285" s="34"/>
      <c r="D285" s="34"/>
      <c r="E285" s="34"/>
      <c r="F285" s="34"/>
      <c r="G285" s="34"/>
      <c r="H285" s="34"/>
      <c r="I285" s="34"/>
      <c r="J285" s="34"/>
      <c r="K285" s="34"/>
    </row>
    <row r="286" spans="2:11" ht="15.75">
      <c r="B286" s="34"/>
      <c r="C286" s="34"/>
      <c r="D286" s="34"/>
      <c r="E286" s="34"/>
      <c r="F286" s="34"/>
      <c r="G286" s="34"/>
      <c r="H286" s="34"/>
      <c r="I286" s="34"/>
      <c r="J286" s="34"/>
      <c r="K286" s="34"/>
    </row>
    <row r="287" spans="2:11" ht="15.75">
      <c r="B287" s="34"/>
      <c r="C287" s="34"/>
      <c r="D287" s="34"/>
      <c r="E287" s="34"/>
      <c r="F287" s="34"/>
      <c r="G287" s="34"/>
      <c r="H287" s="34"/>
      <c r="I287" s="34"/>
      <c r="J287" s="34"/>
      <c r="K287" s="34"/>
    </row>
    <row r="288" spans="2:11" ht="15.75">
      <c r="B288" s="34"/>
      <c r="C288" s="34"/>
      <c r="D288" s="34"/>
      <c r="E288" s="34"/>
      <c r="F288" s="34"/>
      <c r="G288" s="34"/>
      <c r="H288" s="34"/>
      <c r="I288" s="34"/>
      <c r="J288" s="34"/>
      <c r="K288" s="34"/>
    </row>
    <row r="289" spans="2:11" ht="15.75">
      <c r="B289" s="34"/>
      <c r="C289" s="34"/>
      <c r="D289" s="34"/>
      <c r="E289" s="34"/>
      <c r="F289" s="34"/>
      <c r="G289" s="34"/>
      <c r="H289" s="34"/>
      <c r="I289" s="34"/>
      <c r="J289" s="34"/>
      <c r="K289" s="34"/>
    </row>
    <row r="290" spans="2:11" ht="15.75">
      <c r="B290" s="34"/>
      <c r="C290" s="34"/>
      <c r="D290" s="34"/>
      <c r="E290" s="34"/>
      <c r="F290" s="34"/>
      <c r="G290" s="34"/>
      <c r="H290" s="34"/>
      <c r="I290" s="34"/>
      <c r="J290" s="34"/>
      <c r="K290" s="34"/>
    </row>
    <row r="291" spans="2:11" ht="15.75">
      <c r="B291" s="34"/>
      <c r="C291" s="34"/>
      <c r="D291" s="34"/>
      <c r="E291" s="34"/>
      <c r="F291" s="34"/>
      <c r="G291" s="34"/>
      <c r="H291" s="34"/>
      <c r="I291" s="34"/>
      <c r="J291" s="34"/>
      <c r="K291" s="34"/>
    </row>
    <row r="292" spans="2:11" ht="15.75">
      <c r="B292" s="34"/>
      <c r="C292" s="34"/>
      <c r="D292" s="34"/>
      <c r="E292" s="34"/>
      <c r="F292" s="34"/>
      <c r="G292" s="34"/>
      <c r="H292" s="34"/>
      <c r="I292" s="34"/>
      <c r="J292" s="34"/>
      <c r="K292" s="34"/>
    </row>
    <row r="293" spans="2:11" ht="15.75">
      <c r="B293" s="34"/>
      <c r="C293" s="34"/>
      <c r="D293" s="34"/>
      <c r="E293" s="34"/>
      <c r="F293" s="34"/>
      <c r="G293" s="34"/>
      <c r="H293" s="34"/>
      <c r="I293" s="34"/>
      <c r="J293" s="34"/>
      <c r="K293" s="34"/>
    </row>
    <row r="294" spans="2:11" ht="15.75">
      <c r="B294" s="34"/>
      <c r="C294" s="34"/>
      <c r="D294" s="34"/>
      <c r="E294" s="34"/>
      <c r="F294" s="34"/>
      <c r="G294" s="34"/>
      <c r="H294" s="34"/>
      <c r="I294" s="34"/>
      <c r="J294" s="34"/>
      <c r="K294" s="34"/>
    </row>
    <row r="295" spans="2:11" ht="15.75">
      <c r="B295" s="34"/>
      <c r="C295" s="34"/>
      <c r="D295" s="34"/>
      <c r="E295" s="34"/>
      <c r="F295" s="34"/>
      <c r="G295" s="34"/>
      <c r="H295" s="34"/>
      <c r="I295" s="34"/>
      <c r="J295" s="34"/>
      <c r="K295" s="34"/>
    </row>
    <row r="296" spans="2:11" ht="15.75">
      <c r="B296" s="34"/>
      <c r="C296" s="34"/>
      <c r="D296" s="34"/>
      <c r="E296" s="34"/>
      <c r="F296" s="34"/>
      <c r="G296" s="34"/>
      <c r="H296" s="34"/>
      <c r="I296" s="34"/>
      <c r="J296" s="34"/>
      <c r="K296" s="34"/>
    </row>
    <row r="297" spans="2:11" ht="15.75">
      <c r="B297" s="34"/>
      <c r="C297" s="34"/>
      <c r="D297" s="34"/>
      <c r="E297" s="34"/>
      <c r="F297" s="34"/>
      <c r="G297" s="34"/>
      <c r="H297" s="34"/>
      <c r="I297" s="34"/>
      <c r="J297" s="34"/>
      <c r="K297" s="34"/>
    </row>
    <row r="298" spans="2:11" ht="15.75">
      <c r="B298" s="34"/>
      <c r="C298" s="34"/>
      <c r="D298" s="34"/>
      <c r="E298" s="34"/>
      <c r="F298" s="34"/>
      <c r="G298" s="34"/>
      <c r="H298" s="34"/>
      <c r="I298" s="34"/>
      <c r="J298" s="34"/>
      <c r="K298" s="34"/>
    </row>
    <row r="299" spans="2:11" ht="15.75">
      <c r="B299" s="34"/>
      <c r="C299" s="34"/>
      <c r="D299" s="34"/>
      <c r="E299" s="34"/>
      <c r="F299" s="34"/>
      <c r="G299" s="34"/>
      <c r="H299" s="34"/>
      <c r="I299" s="34"/>
      <c r="J299" s="34"/>
      <c r="K299" s="34"/>
    </row>
    <row r="300" spans="2:11" ht="15.75">
      <c r="B300" s="34"/>
      <c r="C300" s="34"/>
      <c r="D300" s="34"/>
      <c r="E300" s="34"/>
      <c r="F300" s="34"/>
      <c r="G300" s="34"/>
      <c r="H300" s="34"/>
      <c r="I300" s="34"/>
      <c r="J300" s="34"/>
      <c r="K300" s="34"/>
    </row>
    <row r="301" spans="2:11" ht="15.75">
      <c r="B301" s="34"/>
      <c r="C301" s="34"/>
      <c r="D301" s="34"/>
      <c r="E301" s="34"/>
      <c r="F301" s="34"/>
      <c r="G301" s="34"/>
      <c r="H301" s="34"/>
      <c r="I301" s="34"/>
      <c r="J301" s="34"/>
      <c r="K301" s="34"/>
    </row>
    <row r="302" spans="2:11" ht="15.75">
      <c r="B302" s="34"/>
      <c r="C302" s="34"/>
      <c r="D302" s="34"/>
      <c r="E302" s="34"/>
      <c r="F302" s="34"/>
      <c r="G302" s="34"/>
      <c r="H302" s="34"/>
      <c r="I302" s="34"/>
      <c r="J302" s="34"/>
      <c r="K302" s="34"/>
    </row>
    <row r="303" spans="2:11" ht="15.75">
      <c r="B303" s="34"/>
      <c r="C303" s="34"/>
      <c r="D303" s="34"/>
      <c r="E303" s="34"/>
      <c r="F303" s="34"/>
      <c r="G303" s="34"/>
      <c r="H303" s="34"/>
      <c r="I303" s="34"/>
      <c r="J303" s="34"/>
      <c r="K303" s="34"/>
    </row>
    <row r="304" spans="2:11" ht="15.75">
      <c r="B304" s="34"/>
      <c r="C304" s="34"/>
      <c r="D304" s="34"/>
      <c r="E304" s="34"/>
      <c r="F304" s="34"/>
      <c r="G304" s="34"/>
      <c r="H304" s="34"/>
      <c r="I304" s="34"/>
      <c r="J304" s="34"/>
      <c r="K304" s="34"/>
    </row>
    <row r="305" spans="2:11" ht="15.75">
      <c r="B305" s="34"/>
      <c r="C305" s="34"/>
      <c r="D305" s="34"/>
      <c r="E305" s="34"/>
      <c r="F305" s="34"/>
      <c r="G305" s="34"/>
      <c r="H305" s="34"/>
      <c r="I305" s="34"/>
      <c r="J305" s="34"/>
      <c r="K305" s="34"/>
    </row>
    <row r="306" spans="2:11" ht="15.75">
      <c r="B306" s="34"/>
      <c r="C306" s="34"/>
      <c r="D306" s="34"/>
      <c r="E306" s="34"/>
      <c r="F306" s="34"/>
      <c r="G306" s="34"/>
      <c r="H306" s="34"/>
      <c r="I306" s="34"/>
      <c r="J306" s="34"/>
      <c r="K306" s="34"/>
    </row>
    <row r="307" spans="2:11" ht="15.75">
      <c r="B307" s="34"/>
      <c r="C307" s="34"/>
      <c r="D307" s="34"/>
      <c r="E307" s="34"/>
      <c r="F307" s="34"/>
      <c r="G307" s="34"/>
      <c r="H307" s="34"/>
      <c r="I307" s="34"/>
      <c r="J307" s="34"/>
      <c r="K307" s="34"/>
    </row>
    <row r="308" spans="2:11" ht="15.75">
      <c r="B308" s="34"/>
      <c r="C308" s="34"/>
      <c r="D308" s="34"/>
      <c r="E308" s="34"/>
      <c r="F308" s="34"/>
      <c r="G308" s="34"/>
      <c r="H308" s="34"/>
      <c r="I308" s="34"/>
      <c r="J308" s="34"/>
      <c r="K308" s="34"/>
    </row>
  </sheetData>
  <mergeCells count="3">
    <mergeCell ref="G73:I73"/>
    <mergeCell ref="G34:I34"/>
    <mergeCell ref="K34:M34"/>
  </mergeCells>
  <printOptions/>
  <pageMargins left="0.57" right="0.26" top="0.27" bottom="0.24" header="0.25" footer="0.24"/>
  <pageSetup horizontalDpi="600" verticalDpi="600" orientation="portrait" scale="92" r:id="rId1"/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Metrod (M) Berhad</dc:creator>
  <cp:keywords/>
  <dc:description/>
  <cp:lastModifiedBy>Total Corporate Compliance</cp:lastModifiedBy>
  <cp:lastPrinted>2002-02-22T02:07:16Z</cp:lastPrinted>
  <dcterms:created xsi:type="dcterms:W3CDTF">2001-07-05T05:45:27Z</dcterms:created>
  <dcterms:modified xsi:type="dcterms:W3CDTF">2002-02-22T02:26:49Z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