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<sst xmlns="http://schemas.openxmlformats.org/spreadsheetml/2006/main" count="196" uniqueCount="115">
  <si>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</si>
  <si>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</si>
  <si>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</si>
  <si>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</si>
  <si>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</si>
  <si>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</si>
  <si>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</si>
  <si>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</si>
  <si>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</si>
  <si>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</si>
  <si>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</si>
  <si>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</si>
  <si>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</si>
  <si>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</si>
  <si>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</si>
  <si>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</si>
  <si>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</si>
  <si>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</si>
  <si>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</si>
  <si>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</si>
  <si>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</si>
  <si>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</si>
  <si>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</si>
  <si>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</si>
  <si>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</si>
  <si>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</si>
  <si>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</si>
  <si>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</si>
  <si>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</si>
  <si>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</si>
  <si>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</si>
  <si>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</si>
  <si>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</si>
  <si>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</si>
  <si>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</si>
  <si>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</si>
  <si>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</si>
  <si>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</si>
  <si>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</si>
  <si>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</si>
  <si>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</si>
  <si>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</si>
  <si>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</si>
  <si>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</si>
  <si>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</si>
  <si>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</si>
  <si>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</si>
  <si>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</si>
  <si>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</si>
  <si>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</si>
  <si>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Note :</t>
  </si>
  <si>
    <t>N/R  -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</si>
  <si>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</si>
  <si>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</si>
  <si>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</si>
  <si>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</si>
  <si>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</si>
  <si>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</si>
  <si>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</si>
  <si>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</si>
  <si>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</si>
  <si>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</si>
  <si>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</si>
  <si>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</si>
  <si>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</si>
  <si>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</si>
  <si>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PERIOD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</si>
  <si>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</si>
  <si>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</si>
  <si>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</si>
  <si>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</si>
  <si>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</si>
  <si>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</si>
  <si>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</si>
  <si>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</si>
  <si>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</si>
  <si>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</si>
  <si>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</si>
  <si>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</si>
  <si>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</si>
  <si>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</si>
  <si>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</si>
  <si>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</si>
  <si>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</si>
  <si>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</si>
  <si>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</si>
  <si>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</si>
  <si>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</si>
  <si>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</si>
  <si>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</si>
  <si>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</si>
  <si>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</si>
  <si>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</si>
  <si>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31/03/1999</t>
  </si>
  <si>
    <t>YEAR ENDED</t>
  </si>
  <si>
    <t>-</t>
  </si>
  <si>
    <t xml:space="preserve">Share Capital </t>
  </si>
  <si>
    <t>Merger Deficit</t>
  </si>
  <si>
    <t>Capital Reserve</t>
  </si>
  <si>
    <t>Reserves :</t>
  </si>
  <si>
    <t>Revaluation Surplus</t>
  </si>
  <si>
    <t>N/R</t>
  </si>
  <si>
    <t xml:space="preserve">SHL CONSOLIDATED BHD </t>
  </si>
  <si>
    <t>Investment in Associated Companies</t>
  </si>
  <si>
    <t>Other Debtors</t>
  </si>
  <si>
    <t>Current Liabilities</t>
  </si>
  <si>
    <t>Net Tangible Assets per share (sen)</t>
  </si>
  <si>
    <t>SHL CONSOLIDATED BHD</t>
  </si>
  <si>
    <t>UNAUDITED CONSOLIDATED INCOME STATEMENT</t>
  </si>
  <si>
    <t>UNAUDITED CONSOLIDATED BALANCE SHEET AS AT 31ST  DECEMBER 1999</t>
  </si>
  <si>
    <t>31/12/1999</t>
  </si>
  <si>
    <t>UNAUDITED RESULTS OF THE GROUP FOR THE 3RD QUARTER ENDED 31ST DECEMBER 1999</t>
  </si>
  <si>
    <t>184,362,980 ordinary shares) -(sen)</t>
  </si>
  <si>
    <t>31/12/1998</t>
  </si>
  <si>
    <t>Not required (The third quarter report for the preceding year's results were previously not required for announcement).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</si>
</sst>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4">
      <selection activeCell="C14" sqref="C14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4.2812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9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47" t="s">
        <v>107</v>
      </c>
      <c r="B1" s="48"/>
      <c r="C1" s="48"/>
      <c r="D1" s="48"/>
      <c r="E1" s="48"/>
    </row>
    <row r="2" spans="1:12" ht="14.25" customHeight="1">
      <c r="A2" s="47"/>
      <c r="B2" s="48"/>
      <c r="C2" s="48"/>
      <c r="D2" s="48"/>
      <c r="E2" s="48"/>
      <c r="L2" s="39">
        <f ca="1">NOW()</f>
        <v>36580.72654340278</v>
      </c>
    </row>
    <row r="3" ht="14.25">
      <c r="A3" s="1" t="s">
        <v>91</v>
      </c>
    </row>
    <row r="4" spans="1:19" s="12" customFormat="1" ht="14.25">
      <c r="A4" s="12" t="s">
        <v>111</v>
      </c>
      <c r="F4" s="49"/>
      <c r="G4" s="49"/>
      <c r="H4" s="49"/>
      <c r="I4" s="49"/>
      <c r="J4" s="50"/>
      <c r="K4" s="49"/>
      <c r="L4" s="49"/>
      <c r="M4" s="49"/>
      <c r="N4" s="49"/>
      <c r="O4" s="49"/>
      <c r="P4" s="49"/>
      <c r="Q4" s="49"/>
      <c r="R4" s="49"/>
      <c r="S4" s="49"/>
    </row>
    <row r="6" ht="15">
      <c r="A6" s="2" t="s">
        <v>108</v>
      </c>
    </row>
    <row r="8" spans="6:12" ht="15">
      <c r="F8" s="44"/>
      <c r="G8" s="44" t="s">
        <v>57</v>
      </c>
      <c r="H8" s="44"/>
      <c r="I8" s="44"/>
      <c r="J8" s="45"/>
      <c r="K8" s="44" t="s">
        <v>64</v>
      </c>
      <c r="L8" s="44"/>
    </row>
    <row r="9" spans="1:19" s="4" customFormat="1" ht="12.75">
      <c r="A9" s="6"/>
      <c r="F9" s="40" t="s">
        <v>58</v>
      </c>
      <c r="G9" s="40"/>
      <c r="H9" s="40" t="s">
        <v>61</v>
      </c>
      <c r="I9" s="40"/>
      <c r="J9" s="41" t="s">
        <v>58</v>
      </c>
      <c r="K9" s="40"/>
      <c r="L9" s="40" t="s">
        <v>61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40" t="s">
        <v>59</v>
      </c>
      <c r="G10" s="40"/>
      <c r="H10" s="40" t="s">
        <v>59</v>
      </c>
      <c r="I10" s="40"/>
      <c r="J10" s="41" t="s">
        <v>59</v>
      </c>
      <c r="K10" s="40"/>
      <c r="L10" s="40" t="s">
        <v>59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40" t="s">
        <v>60</v>
      </c>
      <c r="G11" s="40"/>
      <c r="H11" s="40" t="s">
        <v>62</v>
      </c>
      <c r="I11" s="40"/>
      <c r="J11" s="41" t="s">
        <v>65</v>
      </c>
      <c r="K11" s="40"/>
      <c r="L11" s="40" t="s">
        <v>62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40"/>
      <c r="G12" s="40"/>
      <c r="H12" s="40" t="s">
        <v>60</v>
      </c>
      <c r="I12" s="40"/>
      <c r="J12" s="41"/>
      <c r="K12" s="40"/>
      <c r="L12" s="40" t="s">
        <v>66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42" t="s">
        <v>110</v>
      </c>
      <c r="G13" s="40"/>
      <c r="H13" s="42" t="s">
        <v>113</v>
      </c>
      <c r="I13" s="40"/>
      <c r="J13" s="43" t="s">
        <v>110</v>
      </c>
      <c r="K13" s="40"/>
      <c r="L13" s="42" t="s">
        <v>113</v>
      </c>
      <c r="M13" s="5"/>
      <c r="N13" s="5"/>
      <c r="O13" s="5"/>
      <c r="P13" s="5"/>
      <c r="Q13" s="5"/>
      <c r="R13" s="5"/>
      <c r="S13" s="5"/>
    </row>
    <row r="14" spans="6:12" ht="15">
      <c r="F14" s="3" t="s">
        <v>63</v>
      </c>
      <c r="H14" s="3" t="s">
        <v>63</v>
      </c>
      <c r="J14" s="29" t="s">
        <v>63</v>
      </c>
      <c r="L14" s="3" t="s">
        <v>63</v>
      </c>
    </row>
    <row r="15" ht="15">
      <c r="F15" s="29"/>
    </row>
    <row r="16" spans="1:12" ht="15">
      <c r="A16" s="7" t="s">
        <v>0</v>
      </c>
      <c r="B16" s="1" t="s">
        <v>1</v>
      </c>
      <c r="C16" s="1" t="s">
        <v>4</v>
      </c>
      <c r="F16" s="30">
        <v>89762</v>
      </c>
      <c r="G16" s="21"/>
      <c r="H16" s="24" t="s">
        <v>101</v>
      </c>
      <c r="I16" s="21"/>
      <c r="J16" s="30">
        <v>194240</v>
      </c>
      <c r="K16" s="21"/>
      <c r="L16" s="24" t="s">
        <v>101</v>
      </c>
    </row>
    <row r="17" spans="2:12" ht="17.25" customHeight="1">
      <c r="B17" s="1" t="s">
        <v>2</v>
      </c>
      <c r="C17" s="1" t="s">
        <v>5</v>
      </c>
      <c r="F17" s="31">
        <v>114</v>
      </c>
      <c r="G17" s="21"/>
      <c r="H17" s="25" t="s">
        <v>101</v>
      </c>
      <c r="I17" s="21"/>
      <c r="J17" s="31">
        <v>405</v>
      </c>
      <c r="K17" s="21"/>
      <c r="L17" s="25" t="s">
        <v>101</v>
      </c>
    </row>
    <row r="18" spans="2:12" ht="17.25" customHeight="1">
      <c r="B18" s="1" t="s">
        <v>3</v>
      </c>
      <c r="C18" s="1" t="s">
        <v>6</v>
      </c>
      <c r="F18" s="29"/>
      <c r="G18" s="21"/>
      <c r="H18" s="21"/>
      <c r="I18" s="21"/>
      <c r="K18" s="21"/>
      <c r="L18" s="21"/>
    </row>
    <row r="19" spans="3:12" ht="15">
      <c r="C19" s="1" t="s">
        <v>7</v>
      </c>
      <c r="F19" s="30">
        <v>1176</v>
      </c>
      <c r="G19" s="21"/>
      <c r="H19" s="24" t="s">
        <v>101</v>
      </c>
      <c r="I19" s="21"/>
      <c r="J19" s="30">
        <v>2306</v>
      </c>
      <c r="K19" s="21"/>
      <c r="L19" s="24" t="s">
        <v>101</v>
      </c>
    </row>
    <row r="20" spans="6:12" ht="15">
      <c r="F20" s="29"/>
      <c r="G20" s="21"/>
      <c r="H20" s="21"/>
      <c r="I20" s="21"/>
      <c r="K20" s="21"/>
      <c r="L20" s="21"/>
    </row>
    <row r="21" spans="1:12" ht="15">
      <c r="A21" s="7" t="s">
        <v>8</v>
      </c>
      <c r="B21" s="1" t="s">
        <v>1</v>
      </c>
      <c r="C21" s="1" t="s">
        <v>9</v>
      </c>
      <c r="F21" s="29">
        <v>10511</v>
      </c>
      <c r="G21" s="21"/>
      <c r="H21" s="21" t="s">
        <v>101</v>
      </c>
      <c r="I21" s="21"/>
      <c r="J21" s="29">
        <v>33887</v>
      </c>
      <c r="K21" s="21"/>
      <c r="L21" s="21" t="s">
        <v>101</v>
      </c>
    </row>
    <row r="22" spans="3:12" ht="15">
      <c r="C22" s="1" t="s">
        <v>52</v>
      </c>
      <c r="F22" s="29"/>
      <c r="G22" s="21"/>
      <c r="H22" s="21"/>
      <c r="I22" s="21"/>
      <c r="K22" s="21"/>
      <c r="L22" s="21"/>
    </row>
    <row r="23" spans="3:12" ht="15">
      <c r="C23" s="1" t="s">
        <v>10</v>
      </c>
      <c r="F23" s="29"/>
      <c r="G23" s="21"/>
      <c r="H23" s="21"/>
      <c r="I23" s="21"/>
      <c r="K23" s="21"/>
      <c r="L23" s="21"/>
    </row>
    <row r="24" spans="3:12" ht="15">
      <c r="C24" s="1" t="s">
        <v>11</v>
      </c>
      <c r="F24" s="29"/>
      <c r="G24" s="21"/>
      <c r="H24" s="21"/>
      <c r="I24" s="21"/>
      <c r="K24" s="21"/>
      <c r="L24" s="21"/>
    </row>
    <row r="25" spans="3:12" ht="15">
      <c r="C25" s="1" t="s">
        <v>17</v>
      </c>
      <c r="F25" s="29"/>
      <c r="G25" s="21"/>
      <c r="H25" s="21"/>
      <c r="I25" s="21"/>
      <c r="K25" s="21"/>
      <c r="L25" s="21"/>
    </row>
    <row r="26" spans="3:12" ht="15">
      <c r="C26" s="1" t="s">
        <v>12</v>
      </c>
      <c r="F26" s="29"/>
      <c r="G26" s="21"/>
      <c r="H26" s="21"/>
      <c r="I26" s="21"/>
      <c r="K26" s="21"/>
      <c r="L26" s="21"/>
    </row>
    <row r="27" spans="2:12" ht="15">
      <c r="B27" s="1" t="s">
        <v>2</v>
      </c>
      <c r="C27" s="1" t="s">
        <v>53</v>
      </c>
      <c r="F27" s="29">
        <v>-282</v>
      </c>
      <c r="G27" s="21"/>
      <c r="H27" s="21" t="s">
        <v>101</v>
      </c>
      <c r="I27" s="21"/>
      <c r="J27" s="29">
        <v>-802</v>
      </c>
      <c r="K27" s="21"/>
      <c r="L27" s="21" t="s">
        <v>101</v>
      </c>
    </row>
    <row r="28" spans="2:12" ht="15">
      <c r="B28" s="1" t="s">
        <v>3</v>
      </c>
      <c r="C28" s="1" t="s">
        <v>13</v>
      </c>
      <c r="F28" s="29">
        <v>-1548</v>
      </c>
      <c r="G28" s="21"/>
      <c r="H28" s="21" t="s">
        <v>101</v>
      </c>
      <c r="I28" s="21"/>
      <c r="J28" s="29">
        <f>-4616-21</f>
        <v>-4637</v>
      </c>
      <c r="K28" s="21"/>
      <c r="L28" s="21" t="s">
        <v>101</v>
      </c>
    </row>
    <row r="29" spans="2:12" ht="15">
      <c r="B29" s="1" t="s">
        <v>18</v>
      </c>
      <c r="C29" s="1" t="s">
        <v>54</v>
      </c>
      <c r="F29" s="34" t="s">
        <v>95</v>
      </c>
      <c r="G29" s="21"/>
      <c r="H29" s="24" t="s">
        <v>101</v>
      </c>
      <c r="I29" s="21"/>
      <c r="J29" s="34" t="s">
        <v>95</v>
      </c>
      <c r="K29" s="21"/>
      <c r="L29" s="24" t="s">
        <v>101</v>
      </c>
    </row>
    <row r="30" spans="2:12" ht="15">
      <c r="B30" s="1" t="s">
        <v>19</v>
      </c>
      <c r="C30" s="1" t="s">
        <v>14</v>
      </c>
      <c r="F30" s="29">
        <f>+F21+F27+F28</f>
        <v>8681</v>
      </c>
      <c r="G30" s="21"/>
      <c r="H30" s="21" t="s">
        <v>101</v>
      </c>
      <c r="I30" s="21"/>
      <c r="J30" s="29">
        <f>SUM(J20:J29)</f>
        <v>28448</v>
      </c>
      <c r="K30" s="21"/>
      <c r="L30" s="21" t="s">
        <v>101</v>
      </c>
    </row>
    <row r="31" spans="3:12" ht="15">
      <c r="C31" s="1" t="s">
        <v>52</v>
      </c>
      <c r="F31" s="29"/>
      <c r="G31" s="21"/>
      <c r="H31" s="21"/>
      <c r="I31" s="21"/>
      <c r="K31" s="21"/>
      <c r="L31" s="21"/>
    </row>
    <row r="32" spans="3:12" ht="15">
      <c r="C32" s="1" t="s">
        <v>10</v>
      </c>
      <c r="F32" s="29"/>
      <c r="G32" s="21"/>
      <c r="H32" s="21"/>
      <c r="I32" s="21"/>
      <c r="K32" s="21"/>
      <c r="L32" s="21"/>
    </row>
    <row r="33" spans="3:12" ht="15">
      <c r="C33" s="1" t="s">
        <v>15</v>
      </c>
      <c r="F33" s="29"/>
      <c r="G33" s="21"/>
      <c r="H33" s="21"/>
      <c r="I33" s="21"/>
      <c r="K33" s="21"/>
      <c r="L33" s="21"/>
    </row>
    <row r="34" spans="3:12" ht="15">
      <c r="C34" s="1" t="s">
        <v>16</v>
      </c>
      <c r="F34" s="29"/>
      <c r="G34" s="21"/>
      <c r="H34" s="21"/>
      <c r="I34" s="21"/>
      <c r="K34" s="21"/>
      <c r="L34" s="21"/>
    </row>
    <row r="35" spans="3:12" ht="15">
      <c r="C35" s="1" t="s">
        <v>17</v>
      </c>
      <c r="F35" s="29"/>
      <c r="G35" s="21"/>
      <c r="H35" s="21"/>
      <c r="I35" s="21"/>
      <c r="K35" s="21"/>
      <c r="L35" s="21"/>
    </row>
    <row r="36" spans="3:12" ht="15">
      <c r="C36" s="1" t="s">
        <v>12</v>
      </c>
      <c r="F36" s="29"/>
      <c r="G36" s="21"/>
      <c r="H36" s="21"/>
      <c r="I36" s="21"/>
      <c r="K36" s="21"/>
      <c r="L36" s="21"/>
    </row>
    <row r="37" spans="2:16" ht="15">
      <c r="B37" s="1" t="s">
        <v>20</v>
      </c>
      <c r="C37" s="1" t="s">
        <v>22</v>
      </c>
      <c r="F37" s="32" t="s">
        <v>90</v>
      </c>
      <c r="G37" s="26"/>
      <c r="H37" s="26"/>
      <c r="I37" s="26"/>
      <c r="J37" s="32"/>
      <c r="K37" s="26"/>
      <c r="L37" s="26"/>
      <c r="M37" s="11"/>
      <c r="N37" s="11"/>
      <c r="O37" s="11"/>
      <c r="P37" s="11"/>
    </row>
    <row r="38" spans="3:12" ht="15">
      <c r="C38" s="1" t="s">
        <v>23</v>
      </c>
      <c r="F38" s="30">
        <v>0</v>
      </c>
      <c r="G38" s="21"/>
      <c r="H38" s="24" t="s">
        <v>101</v>
      </c>
      <c r="I38" s="21"/>
      <c r="J38" s="30">
        <v>0</v>
      </c>
      <c r="K38" s="21"/>
      <c r="L38" s="24" t="s">
        <v>101</v>
      </c>
    </row>
    <row r="39" spans="2:12" ht="15">
      <c r="B39" s="1" t="s">
        <v>21</v>
      </c>
      <c r="C39" s="1" t="s">
        <v>24</v>
      </c>
      <c r="F39" s="29">
        <f>+F38+F30</f>
        <v>8681</v>
      </c>
      <c r="G39" s="21"/>
      <c r="H39" s="21" t="s">
        <v>101</v>
      </c>
      <c r="I39" s="21"/>
      <c r="J39" s="29">
        <f>+J38+J30</f>
        <v>28448</v>
      </c>
      <c r="K39" s="21"/>
      <c r="L39" s="21" t="s">
        <v>101</v>
      </c>
    </row>
    <row r="40" spans="3:12" ht="15">
      <c r="C40" s="1" t="s">
        <v>17</v>
      </c>
      <c r="F40" s="29"/>
      <c r="G40" s="21"/>
      <c r="H40" s="21"/>
      <c r="I40" s="21"/>
      <c r="K40" s="21"/>
      <c r="L40" s="21"/>
    </row>
    <row r="41" spans="3:12" ht="15">
      <c r="C41" s="1" t="s">
        <v>12</v>
      </c>
      <c r="F41" s="29"/>
      <c r="G41" s="21"/>
      <c r="H41" s="21"/>
      <c r="I41" s="21"/>
      <c r="K41" s="21"/>
      <c r="L41" s="21"/>
    </row>
    <row r="42" spans="2:14" ht="15">
      <c r="B42" s="1" t="s">
        <v>25</v>
      </c>
      <c r="C42" s="1" t="s">
        <v>26</v>
      </c>
      <c r="F42" s="30">
        <v>-1596</v>
      </c>
      <c r="G42" s="28"/>
      <c r="H42" s="27" t="s">
        <v>101</v>
      </c>
      <c r="I42" s="28"/>
      <c r="J42" s="30">
        <v>-5777</v>
      </c>
      <c r="K42" s="28"/>
      <c r="L42" s="27" t="s">
        <v>101</v>
      </c>
      <c r="M42" s="28"/>
      <c r="N42" s="28"/>
    </row>
    <row r="43" spans="2:14" ht="15">
      <c r="B43" s="1" t="s">
        <v>27</v>
      </c>
      <c r="C43" s="1" t="s">
        <v>27</v>
      </c>
      <c r="D43" s="1" t="s">
        <v>28</v>
      </c>
      <c r="F43" s="29">
        <f>+F42+F39</f>
        <v>7085</v>
      </c>
      <c r="G43" s="28"/>
      <c r="H43" s="28" t="s">
        <v>101</v>
      </c>
      <c r="I43" s="28"/>
      <c r="J43" s="29">
        <f>+J42+J39</f>
        <v>22671</v>
      </c>
      <c r="K43" s="28"/>
      <c r="L43" s="28" t="s">
        <v>101</v>
      </c>
      <c r="M43" s="28"/>
      <c r="N43" s="28"/>
    </row>
    <row r="44" spans="4:14" ht="15">
      <c r="D44" s="1" t="s">
        <v>29</v>
      </c>
      <c r="F44" s="29"/>
      <c r="G44" s="28"/>
      <c r="H44" s="28"/>
      <c r="I44" s="28"/>
      <c r="K44" s="28"/>
      <c r="L44" s="28"/>
      <c r="M44" s="28"/>
      <c r="N44" s="28"/>
    </row>
    <row r="45" spans="4:14" ht="15">
      <c r="D45" s="1" t="s">
        <v>30</v>
      </c>
      <c r="F45" s="29"/>
      <c r="G45" s="28"/>
      <c r="H45" s="28"/>
      <c r="I45" s="28"/>
      <c r="K45" s="28"/>
      <c r="L45" s="28"/>
      <c r="M45" s="28"/>
      <c r="N45" s="28"/>
    </row>
    <row r="46" spans="3:14" ht="15">
      <c r="C46" s="1" t="s">
        <v>31</v>
      </c>
      <c r="D46" s="1" t="s">
        <v>32</v>
      </c>
      <c r="F46" s="30">
        <v>-1725</v>
      </c>
      <c r="G46" s="28"/>
      <c r="H46" s="27" t="s">
        <v>101</v>
      </c>
      <c r="I46" s="28"/>
      <c r="J46" s="30">
        <v>-4232</v>
      </c>
      <c r="K46" s="28"/>
      <c r="L46" s="27" t="s">
        <v>101</v>
      </c>
      <c r="M46" s="28"/>
      <c r="N46" s="28"/>
    </row>
    <row r="47" spans="2:14" ht="15">
      <c r="B47" s="1" t="s">
        <v>33</v>
      </c>
      <c r="C47" s="1" t="s">
        <v>28</v>
      </c>
      <c r="F47" s="29">
        <f>+F46+F43</f>
        <v>5360</v>
      </c>
      <c r="G47" s="28"/>
      <c r="H47" s="28" t="s">
        <v>101</v>
      </c>
      <c r="I47" s="28"/>
      <c r="J47" s="29">
        <f>+J46+J43</f>
        <v>18439</v>
      </c>
      <c r="K47" s="28"/>
      <c r="L47" s="28" t="s">
        <v>101</v>
      </c>
      <c r="M47" s="28"/>
      <c r="N47" s="28"/>
    </row>
    <row r="48" spans="3:14" ht="15">
      <c r="C48" s="1" t="s">
        <v>55</v>
      </c>
      <c r="F48" s="29"/>
      <c r="G48" s="28"/>
      <c r="H48" s="28"/>
      <c r="I48" s="28"/>
      <c r="K48" s="28"/>
      <c r="L48" s="28"/>
      <c r="M48" s="28"/>
      <c r="N48" s="28"/>
    </row>
    <row r="49" spans="3:14" ht="15">
      <c r="C49" s="1" t="s">
        <v>34</v>
      </c>
      <c r="F49" s="29"/>
      <c r="G49" s="28"/>
      <c r="H49" s="28"/>
      <c r="I49" s="28"/>
      <c r="K49" s="28"/>
      <c r="L49" s="28"/>
      <c r="M49" s="28"/>
      <c r="N49" s="28"/>
    </row>
    <row r="50" spans="6:14" ht="15">
      <c r="F50" s="29"/>
      <c r="G50" s="28"/>
      <c r="H50" s="28"/>
      <c r="I50" s="28"/>
      <c r="K50" s="28"/>
      <c r="L50" s="28"/>
      <c r="M50" s="28"/>
      <c r="N50" s="28"/>
    </row>
    <row r="51" spans="2:12" ht="15">
      <c r="B51" s="1" t="s">
        <v>35</v>
      </c>
      <c r="C51" s="1" t="s">
        <v>27</v>
      </c>
      <c r="D51" s="1" t="s">
        <v>36</v>
      </c>
      <c r="F51" s="29">
        <v>0</v>
      </c>
      <c r="G51" s="21"/>
      <c r="H51" s="21" t="s">
        <v>101</v>
      </c>
      <c r="I51" s="21"/>
      <c r="J51" s="29">
        <v>0</v>
      </c>
      <c r="K51" s="21"/>
      <c r="L51" s="21" t="s">
        <v>101</v>
      </c>
    </row>
    <row r="52" spans="3:12" ht="15">
      <c r="C52" s="1" t="s">
        <v>31</v>
      </c>
      <c r="D52" s="1" t="s">
        <v>32</v>
      </c>
      <c r="F52" s="29">
        <v>0</v>
      </c>
      <c r="G52" s="21"/>
      <c r="H52" s="21" t="s">
        <v>101</v>
      </c>
      <c r="I52" s="21"/>
      <c r="J52" s="29">
        <v>0</v>
      </c>
      <c r="K52" s="21"/>
      <c r="L52" s="21" t="s">
        <v>101</v>
      </c>
    </row>
    <row r="53" spans="3:12" ht="15">
      <c r="C53" s="1" t="s">
        <v>37</v>
      </c>
      <c r="D53" s="1" t="s">
        <v>36</v>
      </c>
      <c r="F53" s="29">
        <f>+F51-F52</f>
        <v>0</v>
      </c>
      <c r="G53" s="21"/>
      <c r="H53" s="21" t="s">
        <v>101</v>
      </c>
      <c r="I53" s="21"/>
      <c r="J53" s="29">
        <v>0</v>
      </c>
      <c r="K53" s="21"/>
      <c r="L53" s="21" t="s">
        <v>101</v>
      </c>
    </row>
    <row r="54" spans="4:12" ht="15">
      <c r="D54" s="1" t="s">
        <v>38</v>
      </c>
      <c r="F54" s="29"/>
      <c r="G54" s="21"/>
      <c r="H54" s="21"/>
      <c r="I54" s="21"/>
      <c r="K54" s="21"/>
      <c r="L54" s="21"/>
    </row>
    <row r="55" spans="4:12" ht="15">
      <c r="D55" s="1" t="s">
        <v>39</v>
      </c>
      <c r="F55" s="29"/>
      <c r="G55" s="21"/>
      <c r="H55" s="21"/>
      <c r="I55" s="21"/>
      <c r="K55" s="21"/>
      <c r="L55" s="21"/>
    </row>
    <row r="56" spans="6:12" ht="15">
      <c r="F56" s="30"/>
      <c r="G56" s="21"/>
      <c r="H56" s="24"/>
      <c r="I56" s="21"/>
      <c r="J56" s="30"/>
      <c r="K56" s="21"/>
      <c r="L56" s="24"/>
    </row>
    <row r="57" spans="2:13" ht="15">
      <c r="B57" s="1" t="s">
        <v>40</v>
      </c>
      <c r="C57" s="1" t="s">
        <v>41</v>
      </c>
      <c r="F57" s="32"/>
      <c r="G57" s="26"/>
      <c r="H57" s="26"/>
      <c r="I57" s="26"/>
      <c r="J57" s="32"/>
      <c r="K57" s="26"/>
      <c r="L57" s="26"/>
      <c r="M57" s="11"/>
    </row>
    <row r="58" spans="3:12" ht="15">
      <c r="C58" s="1" t="s">
        <v>42</v>
      </c>
      <c r="F58" s="32"/>
      <c r="G58" s="26"/>
      <c r="H58" s="26"/>
      <c r="I58" s="26"/>
      <c r="J58" s="32"/>
      <c r="K58" s="26"/>
      <c r="L58" s="26"/>
    </row>
    <row r="59" spans="3:12" ht="15">
      <c r="C59" s="1" t="s">
        <v>43</v>
      </c>
      <c r="F59" s="30">
        <f>+F53+F47</f>
        <v>5360</v>
      </c>
      <c r="G59" s="21"/>
      <c r="H59" s="24" t="s">
        <v>101</v>
      </c>
      <c r="I59" s="21"/>
      <c r="J59" s="30">
        <f>+J53+J47</f>
        <v>18439</v>
      </c>
      <c r="K59" s="30">
        <f>+K53+K47</f>
        <v>0</v>
      </c>
      <c r="L59" s="24" t="s">
        <v>101</v>
      </c>
    </row>
    <row r="60" spans="6:12" ht="15">
      <c r="F60" s="29"/>
      <c r="G60" s="21"/>
      <c r="H60" s="21"/>
      <c r="I60" s="21"/>
      <c r="K60" s="21"/>
      <c r="L60" s="21"/>
    </row>
    <row r="61" spans="1:3" ht="15">
      <c r="A61" s="7" t="s">
        <v>44</v>
      </c>
      <c r="B61" s="1" t="s">
        <v>1</v>
      </c>
      <c r="C61" s="1" t="s">
        <v>56</v>
      </c>
    </row>
    <row r="62" ht="15">
      <c r="C62" s="1" t="s">
        <v>45</v>
      </c>
    </row>
    <row r="63" ht="15">
      <c r="C63" s="1" t="s">
        <v>46</v>
      </c>
    </row>
    <row r="64" ht="15">
      <c r="C64" s="1" t="s">
        <v>47</v>
      </c>
    </row>
    <row r="65" spans="3:4" ht="15">
      <c r="C65" s="1" t="s">
        <v>27</v>
      </c>
      <c r="D65" s="1" t="s">
        <v>48</v>
      </c>
    </row>
    <row r="66" spans="4:12" ht="15">
      <c r="D66" s="1" t="s">
        <v>112</v>
      </c>
      <c r="F66" s="33">
        <f>+F47/184363*100</f>
        <v>2.907307865461074</v>
      </c>
      <c r="G66" s="33"/>
      <c r="H66" s="33" t="s">
        <v>101</v>
      </c>
      <c r="I66" s="33"/>
      <c r="J66" s="33">
        <f>+J47/184363*100</f>
        <v>10.001464502096407</v>
      </c>
      <c r="L66" s="33" t="s">
        <v>101</v>
      </c>
    </row>
    <row r="67" spans="3:10" ht="15">
      <c r="C67" s="1" t="s">
        <v>31</v>
      </c>
      <c r="D67" s="1" t="s">
        <v>49</v>
      </c>
      <c r="J67" s="3"/>
    </row>
    <row r="68" spans="4:12" ht="15">
      <c r="D68" s="1" t="s">
        <v>112</v>
      </c>
      <c r="F68" s="33">
        <f>+F66</f>
        <v>2.907307865461074</v>
      </c>
      <c r="H68" s="3" t="s">
        <v>101</v>
      </c>
      <c r="J68" s="33">
        <f>+J66</f>
        <v>10.001464502096407</v>
      </c>
      <c r="L68" s="3" t="s">
        <v>101</v>
      </c>
    </row>
    <row r="69" ht="15">
      <c r="D69" s="1" t="s">
        <v>90</v>
      </c>
    </row>
    <row r="71" ht="15">
      <c r="A71" s="2" t="s">
        <v>50</v>
      </c>
    </row>
    <row r="72" spans="1:3" ht="14.25">
      <c r="A72" s="1" t="s">
        <v>51</v>
      </c>
      <c r="C72" s="1" t="s">
        <v>114</v>
      </c>
    </row>
  </sheetData>
  <printOptions/>
  <pageMargins left="0.5" right="0.28" top="0.39" bottom="0" header="0.54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E34">
      <selection activeCell="I34" sqref="I34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6.7109375" style="1" customWidth="1"/>
    <col min="9" max="16384" width="9.140625" style="1" customWidth="1"/>
  </cols>
  <sheetData>
    <row r="1" spans="1:8" ht="23.25">
      <c r="A1" s="51" t="s">
        <v>102</v>
      </c>
      <c r="B1" s="48"/>
      <c r="C1" s="48"/>
      <c r="D1" s="48"/>
      <c r="E1" s="48"/>
      <c r="H1" s="46">
        <f ca="1">NOW()</f>
        <v>36580.72654340278</v>
      </c>
    </row>
    <row r="2" spans="1:8" ht="9" customHeight="1">
      <c r="A2" s="51"/>
      <c r="B2" s="48"/>
      <c r="C2" s="48"/>
      <c r="D2" s="48"/>
      <c r="E2" s="48"/>
      <c r="H2" s="46"/>
    </row>
    <row r="3" ht="15">
      <c r="A3" s="9" t="s">
        <v>109</v>
      </c>
    </row>
    <row r="4" ht="15">
      <c r="A4" s="9"/>
    </row>
    <row r="5" ht="14.25" customHeight="1">
      <c r="A5" s="3" t="s">
        <v>90</v>
      </c>
    </row>
    <row r="6" spans="6:8" ht="14.25" customHeight="1">
      <c r="F6" s="35" t="s">
        <v>87</v>
      </c>
      <c r="G6" s="2"/>
      <c r="H6" s="35" t="s">
        <v>87</v>
      </c>
    </row>
    <row r="7" spans="6:8" ht="14.25" customHeight="1">
      <c r="F7" s="36" t="s">
        <v>88</v>
      </c>
      <c r="G7" s="2"/>
      <c r="H7" s="36" t="s">
        <v>89</v>
      </c>
    </row>
    <row r="8" spans="6:8" ht="14.25" customHeight="1">
      <c r="F8" s="36" t="s">
        <v>58</v>
      </c>
      <c r="G8" s="2"/>
      <c r="H8" s="36" t="s">
        <v>92</v>
      </c>
    </row>
    <row r="9" spans="6:8" ht="14.25" customHeight="1">
      <c r="F9" s="36" t="s">
        <v>60</v>
      </c>
      <c r="G9" s="2"/>
      <c r="H9" s="36" t="s">
        <v>94</v>
      </c>
    </row>
    <row r="10" spans="6:8" ht="14.25" customHeight="1">
      <c r="F10" s="37" t="s">
        <v>110</v>
      </c>
      <c r="G10" s="2"/>
      <c r="H10" s="37" t="s">
        <v>93</v>
      </c>
    </row>
    <row r="11" spans="6:8" ht="14.25" customHeight="1">
      <c r="F11" s="38" t="s">
        <v>63</v>
      </c>
      <c r="G11" s="2"/>
      <c r="H11" s="38" t="s">
        <v>63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67</v>
      </c>
      <c r="F13" s="13">
        <v>233616</v>
      </c>
      <c r="G13" s="13"/>
      <c r="H13" s="13">
        <v>232785</v>
      </c>
    </row>
    <row r="14" spans="1:8" ht="14.25" customHeight="1">
      <c r="A14" s="3">
        <f>1+A13</f>
        <v>2</v>
      </c>
      <c r="B14" s="1" t="s">
        <v>103</v>
      </c>
      <c r="F14" s="22" t="s">
        <v>95</v>
      </c>
      <c r="G14" s="13"/>
      <c r="H14" s="22" t="s">
        <v>95</v>
      </c>
    </row>
    <row r="15" spans="1:8" ht="14.25" customHeight="1">
      <c r="A15" s="3">
        <f>1+A14</f>
        <v>3</v>
      </c>
      <c r="B15" s="1" t="s">
        <v>68</v>
      </c>
      <c r="F15" s="13">
        <v>42401</v>
      </c>
      <c r="G15" s="13"/>
      <c r="H15" s="13">
        <v>41599</v>
      </c>
    </row>
    <row r="16" spans="1:8" ht="14.25" customHeight="1">
      <c r="A16" s="3">
        <f>1+A15</f>
        <v>4</v>
      </c>
      <c r="B16" s="1" t="s">
        <v>69</v>
      </c>
      <c r="F16" s="13">
        <v>6348</v>
      </c>
      <c r="G16" s="13"/>
      <c r="H16" s="13">
        <v>6348</v>
      </c>
    </row>
    <row r="17" spans="6:8" ht="14.25" customHeight="1">
      <c r="F17" s="13"/>
      <c r="G17" s="13"/>
      <c r="H17" s="13"/>
    </row>
    <row r="18" spans="1:8" ht="14.25" customHeight="1">
      <c r="A18" s="3">
        <f>1+A16</f>
        <v>5</v>
      </c>
      <c r="B18" s="1" t="s">
        <v>70</v>
      </c>
      <c r="F18" s="14"/>
      <c r="G18" s="13"/>
      <c r="H18" s="14"/>
    </row>
    <row r="19" spans="3:8" ht="14.25" customHeight="1">
      <c r="C19" s="10" t="s">
        <v>71</v>
      </c>
      <c r="D19" s="10"/>
      <c r="F19" s="15">
        <v>134149</v>
      </c>
      <c r="G19" s="13"/>
      <c r="H19" s="15">
        <v>142928</v>
      </c>
    </row>
    <row r="20" spans="3:8" ht="14.25" customHeight="1">
      <c r="C20" s="10" t="s">
        <v>72</v>
      </c>
      <c r="D20" s="10"/>
      <c r="F20" s="15">
        <f>69364-4889+1</f>
        <v>64476</v>
      </c>
      <c r="G20" s="13"/>
      <c r="H20" s="15">
        <v>58447</v>
      </c>
    </row>
    <row r="21" spans="3:8" ht="14.25" customHeight="1">
      <c r="C21" s="10" t="s">
        <v>104</v>
      </c>
      <c r="D21" s="10"/>
      <c r="F21" s="15">
        <f>4086+51</f>
        <v>4137</v>
      </c>
      <c r="G21" s="13"/>
      <c r="H21" s="15">
        <v>4410</v>
      </c>
    </row>
    <row r="22" spans="3:8" ht="14.25" customHeight="1">
      <c r="C22" s="10" t="s">
        <v>73</v>
      </c>
      <c r="D22" s="10"/>
      <c r="F22" s="15">
        <v>51038</v>
      </c>
      <c r="G22" s="13"/>
      <c r="H22" s="15">
        <v>32633</v>
      </c>
    </row>
    <row r="23" spans="3:8" ht="14.25" customHeight="1">
      <c r="C23" s="10" t="s">
        <v>74</v>
      </c>
      <c r="D23" s="10"/>
      <c r="F23" s="15">
        <v>9840</v>
      </c>
      <c r="G23" s="13"/>
      <c r="H23" s="15">
        <v>20585</v>
      </c>
    </row>
    <row r="24" spans="6:8" ht="18" customHeight="1">
      <c r="F24" s="16">
        <f>SUM(F19:F23)</f>
        <v>263640</v>
      </c>
      <c r="G24" s="13"/>
      <c r="H24" s="16">
        <f>SUM(H19:H23)</f>
        <v>259003</v>
      </c>
    </row>
    <row r="25" spans="6:8" ht="18" customHeight="1">
      <c r="F25" s="15"/>
      <c r="G25" s="13"/>
      <c r="H25" s="15"/>
    </row>
    <row r="26" spans="1:8" ht="14.25" customHeight="1">
      <c r="A26" s="3">
        <f>1+A18</f>
        <v>6</v>
      </c>
      <c r="B26" s="1" t="s">
        <v>105</v>
      </c>
      <c r="F26" s="15"/>
      <c r="G26" s="13"/>
      <c r="H26" s="15"/>
    </row>
    <row r="27" spans="3:8" ht="14.25" customHeight="1">
      <c r="C27" s="10" t="s">
        <v>75</v>
      </c>
      <c r="D27" s="10"/>
      <c r="F27" s="15">
        <v>15586</v>
      </c>
      <c r="G27" s="13"/>
      <c r="H27" s="15">
        <f>10033+4785</f>
        <v>14818</v>
      </c>
    </row>
    <row r="28" spans="3:8" ht="14.25" customHeight="1">
      <c r="C28" s="10" t="s">
        <v>76</v>
      </c>
      <c r="D28" s="10"/>
      <c r="F28" s="15">
        <v>78618</v>
      </c>
      <c r="G28" s="13"/>
      <c r="H28" s="15">
        <v>70324</v>
      </c>
    </row>
    <row r="29" spans="3:8" ht="14.25" customHeight="1">
      <c r="C29" s="10" t="s">
        <v>77</v>
      </c>
      <c r="D29" s="10"/>
      <c r="F29" s="15">
        <v>10339</v>
      </c>
      <c r="G29" s="13"/>
      <c r="H29" s="15">
        <f>19787+1091+6</f>
        <v>20884</v>
      </c>
    </row>
    <row r="30" spans="3:8" ht="14.25" customHeight="1">
      <c r="C30" s="10" t="s">
        <v>78</v>
      </c>
      <c r="D30" s="10"/>
      <c r="F30" s="15">
        <v>5129</v>
      </c>
      <c r="G30" s="13"/>
      <c r="H30" s="15">
        <v>4964</v>
      </c>
    </row>
    <row r="31" spans="3:8" ht="14.25" customHeight="1">
      <c r="C31" s="10" t="s">
        <v>79</v>
      </c>
      <c r="D31" s="10"/>
      <c r="F31" s="17">
        <v>0</v>
      </c>
      <c r="G31" s="13"/>
      <c r="H31" s="17">
        <v>6560</v>
      </c>
    </row>
    <row r="32" spans="6:8" ht="18" customHeight="1">
      <c r="F32" s="16">
        <f>SUM(F27:F31)</f>
        <v>109672</v>
      </c>
      <c r="G32" s="13"/>
      <c r="H32" s="16">
        <f>SUM(H27:H31)</f>
        <v>117550</v>
      </c>
    </row>
    <row r="33" spans="6:8" ht="14.25" customHeight="1">
      <c r="F33" s="18"/>
      <c r="G33" s="13"/>
      <c r="H33" s="18"/>
    </row>
    <row r="34" spans="1:8" ht="14.25" customHeight="1" thickBot="1">
      <c r="A34" s="3">
        <v>7</v>
      </c>
      <c r="B34" s="1" t="s">
        <v>80</v>
      </c>
      <c r="F34" s="20">
        <f>+F24-F32</f>
        <v>153968</v>
      </c>
      <c r="G34" s="13"/>
      <c r="H34" s="20">
        <f>+H24-H32</f>
        <v>141453</v>
      </c>
    </row>
    <row r="35" spans="6:8" ht="18" customHeight="1" thickBot="1">
      <c r="F35" s="54">
        <f>SUM(F13:F16)+F34</f>
        <v>436333</v>
      </c>
      <c r="G35" s="13"/>
      <c r="H35" s="54">
        <f>SUM(H13:H16)+H34</f>
        <v>422185</v>
      </c>
    </row>
    <row r="36" spans="6:8" ht="21" customHeight="1">
      <c r="F36" s="18"/>
      <c r="G36" s="13"/>
      <c r="H36" s="18"/>
    </row>
    <row r="37" spans="1:8" ht="14.25" customHeight="1">
      <c r="A37" s="3">
        <v>8</v>
      </c>
      <c r="B37" s="1" t="s">
        <v>96</v>
      </c>
      <c r="F37" s="13">
        <v>184363</v>
      </c>
      <c r="G37" s="13"/>
      <c r="H37" s="13">
        <v>182232</v>
      </c>
    </row>
    <row r="38" spans="2:8" ht="14.25" customHeight="1">
      <c r="B38" s="52" t="s">
        <v>99</v>
      </c>
      <c r="C38" s="53"/>
      <c r="D38" s="53"/>
      <c r="F38" s="13"/>
      <c r="G38" s="13"/>
      <c r="H38" s="13"/>
    </row>
    <row r="39" spans="3:8" ht="14.25" customHeight="1">
      <c r="C39" s="10" t="s">
        <v>81</v>
      </c>
      <c r="F39" s="13">
        <v>343</v>
      </c>
      <c r="G39" s="13"/>
      <c r="H39" s="13">
        <v>168</v>
      </c>
    </row>
    <row r="40" spans="3:8" ht="14.25" customHeight="1">
      <c r="C40" s="10" t="s">
        <v>100</v>
      </c>
      <c r="F40" s="13">
        <v>74698</v>
      </c>
      <c r="G40" s="13"/>
      <c r="H40" s="13">
        <v>76160</v>
      </c>
    </row>
    <row r="41" spans="3:8" ht="14.25" customHeight="1">
      <c r="C41" s="10" t="s">
        <v>97</v>
      </c>
      <c r="F41" s="23">
        <v>-130464</v>
      </c>
      <c r="G41" s="23"/>
      <c r="H41" s="23">
        <v>-130464</v>
      </c>
    </row>
    <row r="42" spans="3:8" ht="14.25" customHeight="1">
      <c r="C42" s="10" t="s">
        <v>98</v>
      </c>
      <c r="F42" s="13">
        <v>11040</v>
      </c>
      <c r="G42" s="13"/>
      <c r="H42" s="13">
        <v>11040</v>
      </c>
    </row>
    <row r="43" spans="3:8" ht="14.25" customHeight="1">
      <c r="C43" s="10" t="s">
        <v>82</v>
      </c>
      <c r="F43" s="19">
        <f>165269-4889</f>
        <v>160380</v>
      </c>
      <c r="G43" s="13"/>
      <c r="H43" s="19">
        <v>141941</v>
      </c>
    </row>
    <row r="44" spans="3:8" ht="14.25" customHeight="1">
      <c r="C44" s="1" t="s">
        <v>83</v>
      </c>
      <c r="F44" s="13">
        <f>SUM(F37:F43)</f>
        <v>300360</v>
      </c>
      <c r="G44" s="13"/>
      <c r="H44" s="13">
        <f>SUM(H37:H43)</f>
        <v>281077</v>
      </c>
    </row>
    <row r="45" spans="6:8" ht="14.25" customHeight="1">
      <c r="F45" s="13"/>
      <c r="G45" s="13"/>
      <c r="H45" s="13"/>
    </row>
    <row r="46" spans="1:8" ht="14.25" customHeight="1">
      <c r="A46" s="3">
        <v>9</v>
      </c>
      <c r="B46" s="1" t="s">
        <v>84</v>
      </c>
      <c r="F46" s="13">
        <v>100581</v>
      </c>
      <c r="G46" s="13"/>
      <c r="H46" s="13">
        <v>96608</v>
      </c>
    </row>
    <row r="47" spans="1:8" ht="14.25" customHeight="1">
      <c r="A47" s="3">
        <f>1+A46</f>
        <v>10</v>
      </c>
      <c r="B47" s="1" t="s">
        <v>85</v>
      </c>
      <c r="F47" s="13">
        <v>11978</v>
      </c>
      <c r="G47" s="13"/>
      <c r="H47" s="13">
        <v>20236</v>
      </c>
    </row>
    <row r="48" spans="1:8" ht="14.25" customHeight="1" thickBot="1">
      <c r="A48" s="3">
        <f>1+A47</f>
        <v>11</v>
      </c>
      <c r="B48" s="1" t="s">
        <v>86</v>
      </c>
      <c r="F48" s="20">
        <v>23414</v>
      </c>
      <c r="G48" s="13"/>
      <c r="H48" s="20">
        <v>24264</v>
      </c>
    </row>
    <row r="49" spans="6:8" ht="18" customHeight="1" thickBot="1">
      <c r="F49" s="20">
        <f>SUM(F44:F48)</f>
        <v>436333</v>
      </c>
      <c r="G49" s="13"/>
      <c r="H49" s="20">
        <f>SUM(H44:H48)</f>
        <v>422185</v>
      </c>
    </row>
    <row r="50" spans="6:8" ht="19.5" customHeight="1">
      <c r="F50" s="13"/>
      <c r="G50" s="13"/>
      <c r="H50" s="13"/>
    </row>
    <row r="51" spans="1:8" ht="14.25" customHeight="1">
      <c r="A51" s="3">
        <v>12</v>
      </c>
      <c r="B51" s="1" t="s">
        <v>106</v>
      </c>
      <c r="F51" s="13">
        <f>(+F44-F16-49)/F37*100</f>
        <v>159.4479369504727</v>
      </c>
      <c r="H51" s="13">
        <f>(+H44-H16-49)/H37*100</f>
        <v>150.73093638877916</v>
      </c>
    </row>
    <row r="52" ht="14.25" customHeight="1"/>
    <row r="53" ht="14.25" customHeight="1"/>
    <row r="54" spans="6:8" ht="14.25">
      <c r="F54" s="13">
        <f>+F35-F49</f>
        <v>0</v>
      </c>
      <c r="H54" s="13">
        <f>+H35-H49</f>
        <v>0</v>
      </c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SIN HEAP LEE</cp:lastModifiedBy>
  <cp:lastPrinted>2000-02-24T21:30:06Z</cp:lastPrinted>
  <dcterms:created xsi:type="dcterms:W3CDTF">1999-11-12T07:58:13Z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