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activeTab="0"/>
  </bookViews>
  <sheets>
    <sheet name="balancesheet" sheetId="1" r:id="rId1"/>
    <sheet name="statementofchangesInEquity  " sheetId="2" r:id="rId2"/>
    <sheet name="CSHFLW" sheetId="3" r:id="rId3"/>
    <sheet name="incomeSTATEMENT" sheetId="4" r:id="rId4"/>
  </sheets>
  <definedNames>
    <definedName name="_xlnm.Print_Area" localSheetId="0">'balancesheet'!$B$3:$G$52</definedName>
    <definedName name="_xlnm.Print_Area" localSheetId="2">'CSHFLW'!$A$1:$E$60</definedName>
    <definedName name="_xlnm.Print_Area" localSheetId="3">'incomeSTATEMENT'!$A$1:$F$47</definedName>
    <definedName name="_xlnm.Print_Area" localSheetId="1">'statementofchangesInEquity  '!$A$1:$H$45</definedName>
  </definedNames>
  <calcPr fullCalcOnLoad="1"/>
</workbook>
</file>

<file path=xl/sharedStrings.xml><?xml version="1.0" encoding="utf-8"?>
<sst xmlns="http://schemas.openxmlformats.org/spreadsheetml/2006/main" count="190" uniqueCount="104">
  <si>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</si>
  <si>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</si>
  <si>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</si>
  <si>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</si>
  <si>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</si>
  <si>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</si>
  <si>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</si>
  <si>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</si>
  <si>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</si>
  <si>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</si>
  <si>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</si>
  <si>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</si>
  <si>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</si>
  <si>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</si>
  <si>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</si>
  <si>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</si>
  <si>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</si>
  <si>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</si>
  <si>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</si>
  <si>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</si>
  <si>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</si>
  <si>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</si>
  <si>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</si>
  <si>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</si>
  <si>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</si>
  <si>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</si>
  <si>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</si>
  <si>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</si>
  <si>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</si>
  <si>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</si>
  <si>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</si>
  <si>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</si>
  <si>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</si>
  <si>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</si>
  <si>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</si>
  <si>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</si>
  <si>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</si>
  <si>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</si>
  <si>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</si>
  <si>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</si>
  <si>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</si>
  <si>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</si>
  <si>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</si>
  <si>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</si>
  <si>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</si>
  <si>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</si>
  <si>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</si>
  <si>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</si>
  <si>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</si>
  <si>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</si>
  <si>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</si>
  <si>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</si>
  <si>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</si>
  <si>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</si>
  <si>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</si>
  <si>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</si>
  <si>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</si>
  <si>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</si>
  <si>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</si>
  <si>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</si>
  <si>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</si>
  <si>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</si>
  <si>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</si>
  <si>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</si>
  <si>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Other income</t>
  </si>
  <si>
    <t>Movements during the period</t>
  </si>
  <si>
    <t xml:space="preserve"> - Basic</t>
  </si>
  <si>
    <t xml:space="preserve"> - Diluted</t>
  </si>
  <si>
    <t>Proceeds from issuance of shares</t>
  </si>
  <si>
    <t>Inventories - goods for resale</t>
  </si>
  <si>
    <t>At 1 October 2003</t>
  </si>
  <si>
    <t>Capital repayment in respect of quoted investments</t>
  </si>
  <si>
    <t>Cash and cash equivalents at end of period</t>
  </si>
  <si>
    <t>Treasury</t>
  </si>
  <si>
    <t>Shares</t>
  </si>
  <si>
    <t>Treasury shares</t>
  </si>
  <si>
    <t>Cash used in operations</t>
  </si>
  <si>
    <t>Net cash generated from investing activities</t>
  </si>
  <si>
    <t>Acquisition of treasury shares</t>
  </si>
  <si>
    <t>Net tangible assets per share (Sen) *</t>
  </si>
  <si>
    <t>* Based on number of shares net of treasury shares ( '000 )</t>
  </si>
  <si>
    <t>30/09/2004</t>
  </si>
  <si>
    <t>Hire purchase and lease creditors</t>
  </si>
  <si>
    <t>Provision for taxation</t>
  </si>
  <si>
    <t>Cash and cash equivalents as restated</t>
  </si>
  <si>
    <t>Net cash generated from / (used in) financing activities</t>
  </si>
  <si>
    <t>Decrease in hire purchase and lease creditors</t>
  </si>
  <si>
    <t>31/12/2004</t>
  </si>
  <si>
    <t>(Unaudited)</t>
  </si>
  <si>
    <t>For The Three Months  Ended 31 December 2004</t>
  </si>
  <si>
    <t>At 31 December 2003</t>
  </si>
  <si>
    <t>At 31 December 2004</t>
  </si>
  <si>
    <t>At 1 October 2004</t>
  </si>
  <si>
    <t>For The Three Months Ended 31 December 2004</t>
  </si>
  <si>
    <t>(Loss) / Earnings per share (sen)</t>
  </si>
  <si>
    <t>31 December</t>
  </si>
  <si>
    <t>*</t>
  </si>
  <si>
    <t>* Not disclosed as it was anti-dilutive</t>
  </si>
  <si>
    <t>(Loss) / profit from operations</t>
  </si>
  <si>
    <t>(Loss) / profit before tax</t>
  </si>
  <si>
    <t>Net (loss) / profit for the period</t>
  </si>
  <si>
    <t>Net cash used in operating activities</t>
  </si>
  <si>
    <t>Drawdown / (repayment) of bank borrowings</t>
  </si>
  <si>
    <t>Net decrease in cash and cash equivalents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</si>
</sst>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3" fontId="3" fillId="0" borderId="4" xfId="15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workbookViewId="0" topLeftCell="A1">
      <selection activeCell="B10" sqref="B10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6" t="s">
        <v>4</v>
      </c>
      <c r="C3" s="86"/>
      <c r="D3" s="86"/>
      <c r="E3" s="86"/>
      <c r="F3" s="86"/>
      <c r="G3" s="4"/>
      <c r="H3" s="4"/>
    </row>
    <row r="4" spans="1:8" ht="15" customHeight="1">
      <c r="A4" s="3"/>
      <c r="B4" s="87" t="s">
        <v>5</v>
      </c>
      <c r="C4" s="87"/>
      <c r="D4" s="87"/>
      <c r="E4" s="87"/>
      <c r="F4" s="87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5" t="s">
        <v>33</v>
      </c>
      <c r="C7" s="85"/>
      <c r="D7" s="85"/>
      <c r="E7" s="85"/>
      <c r="F7" s="85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11" t="s">
        <v>87</v>
      </c>
      <c r="E11" s="12"/>
      <c r="F11" s="11" t="s">
        <v>81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88</v>
      </c>
      <c r="E13" s="14"/>
      <c r="F13" s="14" t="s">
        <v>14</v>
      </c>
      <c r="G13" s="14"/>
      <c r="H13" s="15"/>
    </row>
    <row r="14" spans="1:8" ht="15" customHeight="1">
      <c r="A14" s="3"/>
      <c r="B14" s="16" t="s">
        <v>7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19</v>
      </c>
      <c r="C16" s="8"/>
      <c r="D16" s="18">
        <v>24531</v>
      </c>
      <c r="E16" s="18"/>
      <c r="F16" s="18">
        <v>24747</v>
      </c>
      <c r="G16" s="18"/>
      <c r="H16" s="15"/>
    </row>
    <row r="17" spans="1:10" ht="15" customHeight="1">
      <c r="A17" s="3"/>
      <c r="B17" s="8" t="s">
        <v>29</v>
      </c>
      <c r="C17" s="8"/>
      <c r="D17" s="18">
        <v>2597</v>
      </c>
      <c r="E17" s="18"/>
      <c r="F17" s="18">
        <v>2693</v>
      </c>
      <c r="G17" s="18"/>
      <c r="H17" s="15"/>
      <c r="J17" s="53" t="s">
        <v>2</v>
      </c>
    </row>
    <row r="18" spans="1:10" ht="15" customHeight="1">
      <c r="A18" s="3"/>
      <c r="B18" s="8" t="s">
        <v>9</v>
      </c>
      <c r="C18" s="8"/>
      <c r="D18" s="18">
        <v>347</v>
      </c>
      <c r="E18" s="18"/>
      <c r="F18" s="18">
        <v>410</v>
      </c>
      <c r="G18" s="18"/>
      <c r="H18" s="15"/>
      <c r="J18" s="53" t="s">
        <v>2</v>
      </c>
    </row>
    <row r="19" spans="1:8" ht="15" customHeight="1">
      <c r="A19" s="3"/>
      <c r="B19" s="8" t="s">
        <v>13</v>
      </c>
      <c r="C19" s="8"/>
      <c r="D19" s="18">
        <v>23542</v>
      </c>
      <c r="E19" s="18"/>
      <c r="F19" s="18">
        <v>22194</v>
      </c>
      <c r="G19" s="18"/>
      <c r="H19" s="15"/>
    </row>
    <row r="20" spans="1:8" ht="15" customHeight="1">
      <c r="A20" s="3"/>
      <c r="B20" s="8" t="s">
        <v>8</v>
      </c>
      <c r="C20" s="8"/>
      <c r="D20" s="18">
        <v>512197</v>
      </c>
      <c r="E20" s="18"/>
      <c r="F20" s="18">
        <v>519490</v>
      </c>
      <c r="G20" s="18"/>
      <c r="H20" s="15"/>
    </row>
    <row r="21" spans="1:8" ht="15" customHeight="1">
      <c r="A21" s="3"/>
      <c r="B21" s="8" t="s">
        <v>69</v>
      </c>
      <c r="C21" s="8"/>
      <c r="D21" s="18">
        <v>2932</v>
      </c>
      <c r="E21" s="18"/>
      <c r="F21" s="18">
        <v>2832</v>
      </c>
      <c r="G21" s="18"/>
      <c r="H21" s="15"/>
    </row>
    <row r="22" spans="1:8" ht="15" customHeight="1">
      <c r="A22" s="3"/>
      <c r="B22" s="8" t="s">
        <v>16</v>
      </c>
      <c r="C22" s="8"/>
      <c r="D22" s="18">
        <v>48759</v>
      </c>
      <c r="E22" s="18"/>
      <c r="F22" s="18">
        <v>49428</v>
      </c>
      <c r="G22" s="18"/>
      <c r="H22" s="15"/>
    </row>
    <row r="23" spans="1:8" ht="15" customHeight="1">
      <c r="A23" s="3"/>
      <c r="B23" s="8" t="s">
        <v>20</v>
      </c>
      <c r="C23" s="8"/>
      <c r="D23" s="18">
        <v>29291</v>
      </c>
      <c r="E23" s="18"/>
      <c r="F23" s="18">
        <v>28565</v>
      </c>
      <c r="G23" s="18"/>
      <c r="H23" s="15"/>
    </row>
    <row r="24" spans="1:8" ht="15" customHeight="1">
      <c r="A24" s="3"/>
      <c r="B24" s="8" t="s">
        <v>56</v>
      </c>
      <c r="C24" s="8"/>
      <c r="D24" s="18">
        <v>948</v>
      </c>
      <c r="E24" s="18"/>
      <c r="F24" s="18">
        <v>1019</v>
      </c>
      <c r="G24" s="18"/>
      <c r="H24" s="15"/>
    </row>
    <row r="25" spans="1:8" ht="15" customHeight="1">
      <c r="A25" s="3"/>
      <c r="B25" s="8" t="s">
        <v>17</v>
      </c>
      <c r="C25" s="8"/>
      <c r="D25" s="18">
        <v>3630</v>
      </c>
      <c r="E25" s="18"/>
      <c r="F25" s="18">
        <v>5144</v>
      </c>
      <c r="G25" s="18"/>
      <c r="H25" s="15"/>
    </row>
    <row r="26" spans="1:8" ht="24.75" customHeight="1" thickBot="1">
      <c r="A26" s="3"/>
      <c r="B26" s="8" t="s">
        <v>3</v>
      </c>
      <c r="C26" s="8"/>
      <c r="D26" s="19">
        <f>SUM(D16:D25)</f>
        <v>648774</v>
      </c>
      <c r="E26" s="18"/>
      <c r="F26" s="19">
        <f>SUM(F16:F25)</f>
        <v>656522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10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21</v>
      </c>
      <c r="C30" s="8"/>
      <c r="D30" s="18">
        <v>277930</v>
      </c>
      <c r="E30" s="18"/>
      <c r="F30" s="18">
        <v>280775</v>
      </c>
      <c r="G30" s="18"/>
      <c r="H30" s="15"/>
    </row>
    <row r="31" spans="1:8" ht="15" customHeight="1">
      <c r="A31" s="3"/>
      <c r="B31" s="8" t="s">
        <v>22</v>
      </c>
      <c r="C31" s="8"/>
      <c r="D31" s="18">
        <v>10878</v>
      </c>
      <c r="E31" s="18"/>
      <c r="F31" s="18">
        <v>12660</v>
      </c>
      <c r="G31" s="18"/>
      <c r="H31" s="15"/>
    </row>
    <row r="32" spans="1:8" ht="15" customHeight="1">
      <c r="A32" s="3"/>
      <c r="B32" s="8" t="s">
        <v>82</v>
      </c>
      <c r="C32" s="8"/>
      <c r="D32" s="18">
        <v>1179</v>
      </c>
      <c r="E32" s="18"/>
      <c r="F32" s="18">
        <v>1125</v>
      </c>
      <c r="G32" s="18"/>
      <c r="H32" s="15"/>
    </row>
    <row r="33" spans="1:8" ht="15" customHeight="1">
      <c r="A33" s="3"/>
      <c r="B33" s="8" t="s">
        <v>23</v>
      </c>
      <c r="C33" s="8"/>
      <c r="D33" s="18">
        <v>40814</v>
      </c>
      <c r="E33" s="18"/>
      <c r="F33" s="18">
        <v>31857</v>
      </c>
      <c r="G33" s="18"/>
      <c r="H33" s="15"/>
    </row>
    <row r="34" spans="1:8" ht="15" customHeight="1">
      <c r="A34" s="3"/>
      <c r="B34" s="8" t="s">
        <v>83</v>
      </c>
      <c r="C34" s="8"/>
      <c r="D34" s="18">
        <v>1357</v>
      </c>
      <c r="E34" s="18"/>
      <c r="F34" s="18">
        <v>855</v>
      </c>
      <c r="G34" s="18"/>
      <c r="H34" s="15"/>
    </row>
    <row r="35" spans="1:8" ht="15" customHeight="1">
      <c r="A35" s="3"/>
      <c r="B35" s="8" t="s">
        <v>11</v>
      </c>
      <c r="C35" s="8"/>
      <c r="D35" s="25">
        <f>SUM(D30:D34)</f>
        <v>332158</v>
      </c>
      <c r="E35" s="18"/>
      <c r="F35" s="25">
        <f>SUM(F30:F34)</f>
        <v>327272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16" t="s">
        <v>55</v>
      </c>
      <c r="C38" s="8"/>
      <c r="D38" s="26">
        <v>87209</v>
      </c>
      <c r="E38" s="18"/>
      <c r="F38" s="26">
        <v>88528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58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12</v>
      </c>
      <c r="C42" s="8"/>
      <c r="D42" s="18">
        <v>109673</v>
      </c>
      <c r="E42" s="18"/>
      <c r="F42" s="18">
        <v>109581</v>
      </c>
      <c r="G42" s="18"/>
      <c r="H42" s="15"/>
    </row>
    <row r="43" spans="1:8" ht="15" customHeight="1">
      <c r="A43" s="3"/>
      <c r="B43" s="8" t="s">
        <v>75</v>
      </c>
      <c r="C43" s="8"/>
      <c r="D43" s="18">
        <v>-8841</v>
      </c>
      <c r="E43" s="18"/>
      <c r="F43" s="18">
        <v>-5980</v>
      </c>
      <c r="G43" s="18"/>
      <c r="H43" s="15"/>
    </row>
    <row r="44" spans="1:8" ht="15" customHeight="1">
      <c r="A44" s="3"/>
      <c r="B44" s="8" t="s">
        <v>1</v>
      </c>
      <c r="C44" s="8"/>
      <c r="D44" s="18">
        <v>128575</v>
      </c>
      <c r="E44" s="18"/>
      <c r="F44" s="18">
        <v>137121</v>
      </c>
      <c r="G44" s="18"/>
      <c r="H44" s="15"/>
    </row>
    <row r="45" spans="1:8" ht="15" customHeight="1">
      <c r="A45" s="3"/>
      <c r="B45" s="8"/>
      <c r="C45" s="8"/>
      <c r="D45" s="25">
        <f>SUM(D42:D44)</f>
        <v>229407</v>
      </c>
      <c r="E45" s="18"/>
      <c r="F45" s="25">
        <f>SUM(F42:F44)</f>
        <v>240722</v>
      </c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59</v>
      </c>
      <c r="C47" s="8"/>
      <c r="D47" s="27">
        <f>+D45+D38+D35</f>
        <v>648774</v>
      </c>
      <c r="E47" s="20"/>
      <c r="F47" s="27">
        <f>+F45+F38+F35</f>
        <v>656522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 thickBot="1">
      <c r="A50" s="3"/>
      <c r="B50" s="45" t="s">
        <v>79</v>
      </c>
      <c r="C50" s="3"/>
      <c r="D50" s="84">
        <v>216</v>
      </c>
      <c r="E50" s="21"/>
      <c r="F50" s="84">
        <v>223</v>
      </c>
      <c r="G50" s="21"/>
      <c r="H50" s="15"/>
    </row>
    <row r="51" spans="1:8" ht="15" customHeight="1">
      <c r="A51" s="3"/>
      <c r="B51" s="3"/>
      <c r="C51" s="3"/>
      <c r="D51" s="21" t="s">
        <v>2</v>
      </c>
      <c r="E51" s="21"/>
      <c r="F51" s="21" t="s">
        <v>2</v>
      </c>
      <c r="G51" s="21"/>
      <c r="H51" s="15"/>
    </row>
    <row r="52" spans="1:8" ht="15" customHeight="1">
      <c r="A52" s="3"/>
      <c r="B52" s="3" t="s">
        <v>80</v>
      </c>
      <c r="C52" s="3"/>
      <c r="D52" s="21">
        <f>109673-4690</f>
        <v>104983</v>
      </c>
      <c r="E52" s="21"/>
      <c r="F52" s="21">
        <f>109581-3180</f>
        <v>106401</v>
      </c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9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">
      <selection activeCell="B36" sqref="B36"/>
    </sheetView>
  </sheetViews>
  <sheetFormatPr defaultColWidth="9.140625" defaultRowHeight="12.75"/>
  <cols>
    <col min="1" max="1" width="47.140625" style="0" customWidth="1"/>
    <col min="2" max="6" width="12.7109375" style="0" customWidth="1"/>
    <col min="7" max="7" width="15.57421875" style="0" bestFit="1" customWidth="1"/>
    <col min="8" max="8" width="12.7109375" style="0" customWidth="1"/>
    <col min="9" max="144" width="16.00390625" style="58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0" t="s">
        <v>24</v>
      </c>
      <c r="B2" s="90"/>
      <c r="C2" s="90"/>
      <c r="D2" s="90"/>
      <c r="E2" s="90"/>
      <c r="F2" s="90"/>
      <c r="G2" s="90"/>
      <c r="H2" s="90"/>
    </row>
    <row r="3" spans="1:8" ht="12.75">
      <c r="A3" s="87" t="s">
        <v>5</v>
      </c>
      <c r="B3" s="87"/>
      <c r="C3" s="87"/>
      <c r="D3" s="87"/>
      <c r="E3" s="87"/>
      <c r="F3" s="87"/>
      <c r="G3" s="87"/>
      <c r="H3" s="87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93" t="s">
        <v>32</v>
      </c>
      <c r="B6" s="93"/>
      <c r="C6" s="93"/>
      <c r="D6" s="93"/>
      <c r="E6" s="93"/>
      <c r="F6" s="93"/>
      <c r="G6" s="93"/>
      <c r="H6" s="93"/>
    </row>
    <row r="7" spans="1:8" ht="15.75">
      <c r="A7" s="91" t="s">
        <v>89</v>
      </c>
      <c r="B7" s="92"/>
      <c r="C7" s="92"/>
      <c r="D7" s="92"/>
      <c r="E7" s="92"/>
      <c r="F7" s="92"/>
      <c r="G7" s="92"/>
      <c r="H7" s="92"/>
    </row>
    <row r="8" spans="1:6" ht="15">
      <c r="A8" s="3" t="s">
        <v>2</v>
      </c>
      <c r="B8" s="3"/>
      <c r="C8" s="3"/>
      <c r="D8" s="3"/>
      <c r="E8" s="3"/>
      <c r="F8" s="3"/>
    </row>
    <row r="9" spans="1:6" ht="15">
      <c r="A9" s="3"/>
      <c r="B9" s="3"/>
      <c r="C9" s="3"/>
      <c r="D9" s="3" t="s">
        <v>2</v>
      </c>
      <c r="E9" s="3"/>
      <c r="F9" s="3"/>
    </row>
    <row r="10" spans="1:7" ht="15.75">
      <c r="A10" s="3"/>
      <c r="B10" s="88" t="s">
        <v>61</v>
      </c>
      <c r="C10" s="89"/>
      <c r="D10" s="89"/>
      <c r="E10" s="89"/>
      <c r="F10" s="89"/>
      <c r="G10" s="78" t="s">
        <v>60</v>
      </c>
    </row>
    <row r="11" spans="1:8" ht="15.75">
      <c r="A11" s="80"/>
      <c r="B11" s="37"/>
      <c r="C11" s="37"/>
      <c r="D11" s="37"/>
      <c r="E11" s="39"/>
      <c r="F11" s="55"/>
      <c r="G11" s="37"/>
      <c r="H11" s="79"/>
    </row>
    <row r="12" spans="1:8" ht="15.75">
      <c r="A12" s="55" t="s">
        <v>2</v>
      </c>
      <c r="B12" s="40" t="s">
        <v>49</v>
      </c>
      <c r="C12" s="40" t="s">
        <v>73</v>
      </c>
      <c r="D12" s="40" t="s">
        <v>49</v>
      </c>
      <c r="E12" s="40" t="s">
        <v>54</v>
      </c>
      <c r="F12" s="55" t="s">
        <v>51</v>
      </c>
      <c r="G12" s="40" t="s">
        <v>52</v>
      </c>
      <c r="H12" s="40" t="s">
        <v>28</v>
      </c>
    </row>
    <row r="13" spans="1:8" ht="15.75">
      <c r="A13" s="55" t="s">
        <v>2</v>
      </c>
      <c r="B13" s="37" t="s">
        <v>48</v>
      </c>
      <c r="C13" s="37" t="s">
        <v>74</v>
      </c>
      <c r="D13" s="37" t="s">
        <v>50</v>
      </c>
      <c r="E13" s="37" t="s">
        <v>47</v>
      </c>
      <c r="F13" s="55" t="s">
        <v>47</v>
      </c>
      <c r="G13" s="37" t="s">
        <v>53</v>
      </c>
      <c r="H13" s="38"/>
    </row>
    <row r="14" spans="1:8" ht="15.75">
      <c r="A14" s="80" t="s">
        <v>2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  <c r="H14" s="61" t="s">
        <v>0</v>
      </c>
    </row>
    <row r="15" spans="1:8" ht="15">
      <c r="A15" s="3"/>
      <c r="B15" s="58"/>
      <c r="C15" s="58"/>
      <c r="D15" s="58"/>
      <c r="E15" s="58"/>
      <c r="F15" s="56"/>
      <c r="G15" s="58"/>
      <c r="H15" s="58"/>
    </row>
    <row r="16" spans="1:8" ht="15.75">
      <c r="A16" s="45" t="s">
        <v>70</v>
      </c>
      <c r="B16" s="22">
        <v>100896</v>
      </c>
      <c r="C16" s="22">
        <v>0</v>
      </c>
      <c r="D16" s="22">
        <v>44671</v>
      </c>
      <c r="E16" s="22">
        <v>40769</v>
      </c>
      <c r="F16" s="22">
        <v>-602</v>
      </c>
      <c r="G16" s="22">
        <v>55107</v>
      </c>
      <c r="H16" s="22">
        <f>SUM(B16:G16)</f>
        <v>240841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65</v>
      </c>
      <c r="B18" s="22">
        <v>212</v>
      </c>
      <c r="C18" s="22">
        <v>0</v>
      </c>
      <c r="D18" s="22">
        <v>21</v>
      </c>
      <c r="E18" s="22">
        <v>0</v>
      </c>
      <c r="F18" s="22">
        <v>-22</v>
      </c>
      <c r="G18" s="22">
        <v>-2623</v>
      </c>
      <c r="H18" s="22">
        <f>SUM(B18:G18)</f>
        <v>-2412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59"/>
      <c r="C20" s="59"/>
      <c r="D20" s="59"/>
      <c r="E20" s="59"/>
      <c r="F20" s="59"/>
      <c r="G20" s="59"/>
      <c r="H20" s="59"/>
    </row>
    <row r="21" spans="1:8" ht="15.75">
      <c r="A21" s="45" t="s">
        <v>90</v>
      </c>
      <c r="B21" s="22">
        <f aca="true" t="shared" si="0" ref="B21:H21">SUM(B16:B18)</f>
        <v>101108</v>
      </c>
      <c r="C21" s="22">
        <f t="shared" si="0"/>
        <v>0</v>
      </c>
      <c r="D21" s="22">
        <f t="shared" si="0"/>
        <v>44692</v>
      </c>
      <c r="E21" s="22">
        <f t="shared" si="0"/>
        <v>40769</v>
      </c>
      <c r="F21" s="22">
        <f t="shared" si="0"/>
        <v>-624</v>
      </c>
      <c r="G21" s="22">
        <f t="shared" si="0"/>
        <v>52484</v>
      </c>
      <c r="H21" s="22">
        <f t="shared" si="0"/>
        <v>238429</v>
      </c>
    </row>
    <row r="22" spans="1:8" ht="16.5" thickBot="1">
      <c r="A22" s="45"/>
      <c r="B22" s="60"/>
      <c r="C22" s="60"/>
      <c r="D22" s="60"/>
      <c r="E22" s="60"/>
      <c r="F22" s="60"/>
      <c r="G22" s="60"/>
      <c r="H22" s="60"/>
    </row>
    <row r="23" spans="2:8" ht="15.75" thickTop="1">
      <c r="B23" s="22"/>
      <c r="C23" s="22"/>
      <c r="D23" s="22"/>
      <c r="E23" s="22"/>
      <c r="F23" s="22"/>
      <c r="G23" s="22"/>
      <c r="H23" s="22"/>
    </row>
    <row r="24" spans="1:8" ht="15.75">
      <c r="A24" s="47"/>
      <c r="B24" s="56"/>
      <c r="C24" s="56"/>
      <c r="D24" s="56"/>
      <c r="E24" s="22"/>
      <c r="F24" s="22"/>
      <c r="G24" s="56" t="s">
        <v>2</v>
      </c>
      <c r="H24" s="56"/>
    </row>
    <row r="25" spans="1:8" ht="15.75">
      <c r="A25" s="45"/>
      <c r="B25" s="22" t="s">
        <v>2</v>
      </c>
      <c r="C25" s="22"/>
      <c r="D25" s="22" t="s">
        <v>2</v>
      </c>
      <c r="E25" s="22" t="s">
        <v>2</v>
      </c>
      <c r="F25" s="22"/>
      <c r="G25" s="22" t="s">
        <v>2</v>
      </c>
      <c r="H25" s="22" t="s">
        <v>2</v>
      </c>
    </row>
    <row r="30" spans="1:7" ht="15.75">
      <c r="A30" s="3"/>
      <c r="B30" s="88" t="s">
        <v>61</v>
      </c>
      <c r="C30" s="89"/>
      <c r="D30" s="89"/>
      <c r="E30" s="89"/>
      <c r="F30" s="89"/>
      <c r="G30" s="78" t="s">
        <v>60</v>
      </c>
    </row>
    <row r="31" spans="1:8" ht="15.75">
      <c r="A31" s="80"/>
      <c r="B31" s="37"/>
      <c r="C31" s="37"/>
      <c r="D31" s="37"/>
      <c r="E31" s="39"/>
      <c r="F31" s="55"/>
      <c r="G31" s="37"/>
      <c r="H31" s="79"/>
    </row>
    <row r="32" spans="1:8" ht="15.75">
      <c r="A32" s="55" t="s">
        <v>2</v>
      </c>
      <c r="B32" s="40" t="s">
        <v>49</v>
      </c>
      <c r="C32" s="40" t="s">
        <v>73</v>
      </c>
      <c r="D32" s="40" t="s">
        <v>49</v>
      </c>
      <c r="E32" s="40" t="s">
        <v>54</v>
      </c>
      <c r="F32" s="55" t="s">
        <v>51</v>
      </c>
      <c r="G32" s="40" t="s">
        <v>52</v>
      </c>
      <c r="H32" s="40" t="s">
        <v>28</v>
      </c>
    </row>
    <row r="33" spans="1:8" ht="15.75">
      <c r="A33" s="55" t="s">
        <v>2</v>
      </c>
      <c r="B33" s="37" t="s">
        <v>48</v>
      </c>
      <c r="C33" s="37" t="s">
        <v>74</v>
      </c>
      <c r="D33" s="37" t="s">
        <v>50</v>
      </c>
      <c r="E33" s="37" t="s">
        <v>47</v>
      </c>
      <c r="F33" s="55" t="s">
        <v>47</v>
      </c>
      <c r="G33" s="37" t="s">
        <v>53</v>
      </c>
      <c r="H33" s="38"/>
    </row>
    <row r="34" spans="1:8" ht="15.75">
      <c r="A34" s="80" t="s">
        <v>2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  <c r="H34" s="61" t="s">
        <v>0</v>
      </c>
    </row>
    <row r="35" spans="1:8" ht="15">
      <c r="A35" s="3"/>
      <c r="B35" s="58"/>
      <c r="C35" s="58"/>
      <c r="D35" s="58"/>
      <c r="E35" s="58"/>
      <c r="F35" s="56"/>
      <c r="G35" s="58"/>
      <c r="H35" s="58"/>
    </row>
    <row r="36" spans="1:8" ht="15.75">
      <c r="A36" s="45" t="s">
        <v>92</v>
      </c>
      <c r="B36" s="22">
        <v>109581</v>
      </c>
      <c r="C36" s="22">
        <v>-5980</v>
      </c>
      <c r="D36" s="22">
        <v>48417</v>
      </c>
      <c r="E36" s="22">
        <v>40769</v>
      </c>
      <c r="F36" s="22">
        <v>-383</v>
      </c>
      <c r="G36" s="22">
        <v>48318</v>
      </c>
      <c r="H36" s="22">
        <f>SUM(B36:G36)</f>
        <v>240722</v>
      </c>
    </row>
    <row r="37" spans="1:8" ht="15.75">
      <c r="A37" s="45"/>
      <c r="B37" s="22"/>
      <c r="C37" s="22"/>
      <c r="D37" s="22"/>
      <c r="E37" s="22"/>
      <c r="F37" s="22"/>
      <c r="G37" s="22"/>
      <c r="H37" s="22"/>
    </row>
    <row r="38" spans="1:8" ht="15.75">
      <c r="A38" s="45" t="s">
        <v>65</v>
      </c>
      <c r="B38" s="22">
        <v>92</v>
      </c>
      <c r="C38" s="22">
        <v>-2861</v>
      </c>
      <c r="D38" s="22">
        <v>29</v>
      </c>
      <c r="E38" s="22">
        <v>0</v>
      </c>
      <c r="F38" s="22">
        <v>-351</v>
      </c>
      <c r="G38" s="22">
        <v>-8224</v>
      </c>
      <c r="H38" s="22">
        <f>SUM(B38:G38)</f>
        <v>-11315</v>
      </c>
    </row>
    <row r="39" spans="1:8" ht="15">
      <c r="A39" s="3"/>
      <c r="B39" s="22"/>
      <c r="C39" s="22"/>
      <c r="D39" s="22"/>
      <c r="E39" s="22"/>
      <c r="F39" s="22"/>
      <c r="G39" s="22"/>
      <c r="H39" s="22"/>
    </row>
    <row r="40" spans="1:8" ht="15">
      <c r="A40" s="3"/>
      <c r="B40" s="59"/>
      <c r="C40" s="59"/>
      <c r="D40" s="59"/>
      <c r="E40" s="59"/>
      <c r="F40" s="59"/>
      <c r="G40" s="59"/>
      <c r="H40" s="59"/>
    </row>
    <row r="41" spans="1:8" ht="15.75">
      <c r="A41" s="45" t="s">
        <v>91</v>
      </c>
      <c r="B41" s="22">
        <f aca="true" t="shared" si="1" ref="B41:H41">SUM(B36:B38)</f>
        <v>109673</v>
      </c>
      <c r="C41" s="22">
        <f>SUM(C36:C38)</f>
        <v>-8841</v>
      </c>
      <c r="D41" s="22">
        <f t="shared" si="1"/>
        <v>48446</v>
      </c>
      <c r="E41" s="22">
        <f t="shared" si="1"/>
        <v>40769</v>
      </c>
      <c r="F41" s="22">
        <f>SUM(F36:F38)</f>
        <v>-734</v>
      </c>
      <c r="G41" s="22">
        <f t="shared" si="1"/>
        <v>40094</v>
      </c>
      <c r="H41" s="22">
        <f t="shared" si="1"/>
        <v>229407</v>
      </c>
    </row>
    <row r="42" spans="1:8" ht="16.5" thickBot="1">
      <c r="A42" s="45"/>
      <c r="B42" s="60"/>
      <c r="C42" s="60"/>
      <c r="D42" s="60"/>
      <c r="E42" s="60"/>
      <c r="F42" s="60"/>
      <c r="G42" s="60"/>
      <c r="H42" s="60"/>
    </row>
    <row r="43" spans="2:8" ht="15.75" thickTop="1">
      <c r="B43" s="22"/>
      <c r="C43" s="22"/>
      <c r="D43" s="22"/>
      <c r="E43" s="22"/>
      <c r="F43" s="22"/>
      <c r="G43" s="22"/>
      <c r="H43" s="22"/>
    </row>
    <row r="44" spans="1:8" ht="15.75">
      <c r="A44" s="47"/>
      <c r="B44" s="56"/>
      <c r="C44" s="56"/>
      <c r="D44" s="56"/>
      <c r="E44" s="22"/>
      <c r="F44" s="22"/>
      <c r="G44" s="56" t="s">
        <v>2</v>
      </c>
      <c r="H44" s="56"/>
    </row>
    <row r="45" spans="1:8" ht="15.75">
      <c r="A45" s="45"/>
      <c r="B45" s="22" t="s">
        <v>2</v>
      </c>
      <c r="C45" s="22"/>
      <c r="D45" s="22" t="s">
        <v>2</v>
      </c>
      <c r="E45" s="22" t="s">
        <v>2</v>
      </c>
      <c r="F45" s="22"/>
      <c r="G45" s="22" t="s">
        <v>2</v>
      </c>
      <c r="H45" s="22" t="s">
        <v>2</v>
      </c>
    </row>
  </sheetData>
  <mergeCells count="6">
    <mergeCell ref="B10:F10"/>
    <mergeCell ref="B30:F30"/>
    <mergeCell ref="A2:H2"/>
    <mergeCell ref="A7:H7"/>
    <mergeCell ref="A6:H6"/>
    <mergeCell ref="A3:H3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workbookViewId="0" topLeftCell="A7">
      <selection activeCell="A28" sqref="A28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30</v>
      </c>
      <c r="B7" s="5"/>
      <c r="C7" s="6"/>
    </row>
    <row r="8" spans="1:6" ht="15.75">
      <c r="A8" s="91" t="s">
        <v>93</v>
      </c>
      <c r="B8" s="91"/>
      <c r="C8" s="91"/>
      <c r="D8" s="91"/>
      <c r="E8" s="91"/>
      <c r="F8" s="91"/>
    </row>
    <row r="9" spans="1:3" ht="15">
      <c r="A9" s="8"/>
      <c r="B9" s="8"/>
      <c r="C9" s="8"/>
    </row>
    <row r="10" spans="1:6" ht="15.75">
      <c r="A10" s="8"/>
      <c r="B10" s="58"/>
      <c r="C10" s="69" t="s">
        <v>95</v>
      </c>
      <c r="D10" s="58"/>
      <c r="E10" s="69" t="s">
        <v>95</v>
      </c>
      <c r="F10" s="58"/>
    </row>
    <row r="11" spans="1:6" ht="15.75">
      <c r="A11" s="8"/>
      <c r="B11" s="58"/>
      <c r="C11" s="29">
        <v>2004</v>
      </c>
      <c r="E11" s="33">
        <v>2003</v>
      </c>
      <c r="F11" s="58"/>
    </row>
    <row r="12" spans="1:5" ht="15.75">
      <c r="A12" s="8"/>
      <c r="B12" s="29" t="s">
        <v>2</v>
      </c>
      <c r="C12" s="13" t="s">
        <v>0</v>
      </c>
      <c r="E12" s="13" t="s">
        <v>0</v>
      </c>
    </row>
    <row r="13" spans="1:5" ht="15">
      <c r="A13" s="8" t="s">
        <v>2</v>
      </c>
      <c r="B13" s="8"/>
      <c r="C13" s="14" t="s">
        <v>2</v>
      </c>
      <c r="E13" s="14" t="s">
        <v>2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40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76</v>
      </c>
      <c r="B17" s="66"/>
      <c r="C17" s="76">
        <v>-9315</v>
      </c>
      <c r="D17" s="35"/>
      <c r="E17" s="76">
        <v>-8297</v>
      </c>
      <c r="G17" s="81"/>
    </row>
    <row r="18" spans="1:5" s="58" customFormat="1" ht="15">
      <c r="A18" s="66" t="s">
        <v>62</v>
      </c>
      <c r="B18" s="66"/>
      <c r="C18" s="70">
        <v>-288</v>
      </c>
      <c r="D18" s="35"/>
      <c r="E18" s="35">
        <v>-124</v>
      </c>
    </row>
    <row r="19" spans="1:5" s="58" customFormat="1" ht="15">
      <c r="A19" s="66" t="s">
        <v>34</v>
      </c>
      <c r="B19" s="66"/>
      <c r="C19" s="70">
        <v>3907</v>
      </c>
      <c r="D19" s="35"/>
      <c r="E19" s="35">
        <v>5969</v>
      </c>
    </row>
    <row r="20" spans="1:5" s="58" customFormat="1" ht="15">
      <c r="A20" s="66" t="s">
        <v>35</v>
      </c>
      <c r="B20" s="66"/>
      <c r="C20" s="70">
        <v>-389</v>
      </c>
      <c r="D20" s="35"/>
      <c r="E20" s="35">
        <v>-381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101</v>
      </c>
      <c r="B22" s="66"/>
      <c r="C22" s="34">
        <f>SUM(C17:C20)</f>
        <v>-6085</v>
      </c>
      <c r="D22" s="35"/>
      <c r="E22" s="34">
        <f>SUM(E17:E20)</f>
        <v>-2833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41</v>
      </c>
      <c r="B24" s="20"/>
      <c r="C24" s="70"/>
      <c r="D24" s="35"/>
      <c r="E24" s="35"/>
    </row>
    <row r="25" spans="1:5" s="58" customFormat="1" ht="15">
      <c r="A25" s="66" t="s">
        <v>2</v>
      </c>
      <c r="B25" s="66"/>
      <c r="C25" s="70"/>
      <c r="D25" s="35"/>
      <c r="E25" s="35"/>
    </row>
    <row r="26" spans="1:5" s="58" customFormat="1" ht="15.75">
      <c r="A26" s="66" t="s">
        <v>43</v>
      </c>
      <c r="B26" s="64"/>
      <c r="C26" s="72">
        <v>-383</v>
      </c>
      <c r="D26" s="35"/>
      <c r="E26" s="35">
        <v>-698</v>
      </c>
    </row>
    <row r="27" spans="1:5" s="58" customFormat="1" ht="15.75">
      <c r="A27" s="66" t="s">
        <v>71</v>
      </c>
      <c r="B27" s="64"/>
      <c r="C27" s="72">
        <v>1600</v>
      </c>
      <c r="D27" s="35"/>
      <c r="E27" s="35">
        <v>5173</v>
      </c>
    </row>
    <row r="28" spans="1:5" s="58" customFormat="1" ht="15">
      <c r="A28" s="66" t="s">
        <v>44</v>
      </c>
      <c r="B28" s="66"/>
      <c r="C28" s="70">
        <v>0</v>
      </c>
      <c r="D28" s="35"/>
      <c r="E28" s="35">
        <v>3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77</v>
      </c>
      <c r="B30" s="66"/>
      <c r="C30" s="31">
        <f>SUM(C26:C28)</f>
        <v>1217</v>
      </c>
      <c r="D30" s="35"/>
      <c r="E30" s="31">
        <f>SUM(E26:E28)</f>
        <v>4478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42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68</v>
      </c>
      <c r="B34" s="66"/>
      <c r="C34" s="70">
        <v>121</v>
      </c>
      <c r="D34" s="35"/>
      <c r="E34" s="35">
        <v>234</v>
      </c>
    </row>
    <row r="35" spans="1:5" s="58" customFormat="1" ht="15">
      <c r="A35" s="66" t="s">
        <v>78</v>
      </c>
      <c r="B35" s="66"/>
      <c r="C35" s="70">
        <v>-2861</v>
      </c>
      <c r="D35" s="35"/>
      <c r="E35" s="35">
        <v>0</v>
      </c>
    </row>
    <row r="36" spans="1:5" s="58" customFormat="1" ht="15">
      <c r="A36" s="66" t="s">
        <v>45</v>
      </c>
      <c r="B36" s="66"/>
      <c r="C36" s="70">
        <v>-2875</v>
      </c>
      <c r="D36" s="35"/>
      <c r="E36" s="35">
        <v>-2729</v>
      </c>
    </row>
    <row r="37" spans="1:5" s="58" customFormat="1" ht="15">
      <c r="A37" s="66" t="s">
        <v>86</v>
      </c>
      <c r="B37" s="66"/>
      <c r="C37" s="70">
        <v>-94</v>
      </c>
      <c r="D37" s="35"/>
      <c r="E37" s="35">
        <v>-37</v>
      </c>
    </row>
    <row r="38" spans="1:5" s="58" customFormat="1" ht="15">
      <c r="A38" s="66" t="s">
        <v>102</v>
      </c>
      <c r="B38" s="67"/>
      <c r="C38" s="70">
        <v>7000</v>
      </c>
      <c r="D38" s="35"/>
      <c r="E38" s="35">
        <v>-400</v>
      </c>
    </row>
    <row r="39" spans="1:5" s="58" customFormat="1" ht="15">
      <c r="A39" s="66"/>
      <c r="B39" s="66"/>
      <c r="C39" s="70"/>
      <c r="D39" s="35"/>
      <c r="E39" s="35"/>
    </row>
    <row r="40" spans="1:5" s="58" customFormat="1" ht="24.75" customHeight="1">
      <c r="A40" s="66" t="s">
        <v>85</v>
      </c>
      <c r="B40" s="64"/>
      <c r="C40" s="31">
        <f>SUM(C34:C39)</f>
        <v>1291</v>
      </c>
      <c r="D40" s="35"/>
      <c r="E40" s="31">
        <f>SUM(E34:E39)</f>
        <v>-2932</v>
      </c>
    </row>
    <row r="41" spans="1:5" s="58" customFormat="1" ht="15">
      <c r="A41" s="2"/>
      <c r="B41" s="2"/>
      <c r="C41" s="72"/>
      <c r="D41" s="35"/>
      <c r="E41" s="35"/>
    </row>
    <row r="42" spans="1:5" s="58" customFormat="1" ht="15">
      <c r="A42" s="2" t="s">
        <v>36</v>
      </c>
      <c r="B42" s="2"/>
      <c r="C42" s="73">
        <v>-22</v>
      </c>
      <c r="D42" s="35"/>
      <c r="E42" s="34">
        <v>-64</v>
      </c>
    </row>
    <row r="43" spans="1:5" s="58" customFormat="1" ht="15">
      <c r="A43" s="2"/>
      <c r="B43" s="2"/>
      <c r="C43" s="72"/>
      <c r="D43" s="35"/>
      <c r="E43" s="35"/>
    </row>
    <row r="44" spans="1:5" s="58" customFormat="1" ht="15">
      <c r="A44" s="2" t="s">
        <v>103</v>
      </c>
      <c r="B44" s="2"/>
      <c r="C44" s="35">
        <f>C22+C30+C40+C42</f>
        <v>-3599</v>
      </c>
      <c r="D44" s="35"/>
      <c r="E44" s="35">
        <f>E22+E30+E40+E42</f>
        <v>-1351</v>
      </c>
    </row>
    <row r="45" spans="1:5" s="58" customFormat="1" ht="15">
      <c r="A45" s="2"/>
      <c r="B45" s="2"/>
      <c r="C45" s="35"/>
      <c r="D45" s="35"/>
      <c r="E45" s="35"/>
    </row>
    <row r="46" spans="1:5" s="58" customFormat="1" ht="15">
      <c r="A46" s="2" t="s">
        <v>46</v>
      </c>
      <c r="B46" s="2"/>
      <c r="C46" s="35">
        <v>5006</v>
      </c>
      <c r="D46" s="35"/>
      <c r="E46" s="35">
        <v>7696</v>
      </c>
    </row>
    <row r="47" spans="1:5" s="58" customFormat="1" ht="15">
      <c r="A47" s="2"/>
      <c r="B47" s="2"/>
      <c r="C47" s="35"/>
      <c r="D47" s="35"/>
      <c r="E47" s="35"/>
    </row>
    <row r="48" spans="1:5" s="58" customFormat="1" ht="15">
      <c r="A48" s="2" t="s">
        <v>38</v>
      </c>
      <c r="B48" s="2"/>
      <c r="C48" s="35">
        <v>57</v>
      </c>
      <c r="D48" s="35"/>
      <c r="E48" s="35">
        <v>70</v>
      </c>
    </row>
    <row r="49" spans="1:5" s="58" customFormat="1" ht="15">
      <c r="A49" s="2"/>
      <c r="B49" s="2"/>
      <c r="C49" s="35"/>
      <c r="D49" s="35"/>
      <c r="E49" s="35"/>
    </row>
    <row r="50" spans="1:5" ht="24.75" customHeight="1" thickBot="1">
      <c r="A50" s="2" t="s">
        <v>72</v>
      </c>
      <c r="B50" s="3"/>
      <c r="C50" s="32">
        <f>SUM(C44:C49)</f>
        <v>1464</v>
      </c>
      <c r="D50" s="30"/>
      <c r="E50" s="32">
        <f>SUM(E44:E49)</f>
        <v>6415</v>
      </c>
    </row>
    <row r="51" spans="1:5" ht="18">
      <c r="A51" s="24"/>
      <c r="B51" s="4"/>
      <c r="C51" s="36"/>
      <c r="D51" s="30"/>
      <c r="E51" s="30"/>
    </row>
    <row r="52" spans="1:5" ht="15">
      <c r="A52" s="1"/>
      <c r="B52" s="4"/>
      <c r="C52" s="36" t="s">
        <v>2</v>
      </c>
      <c r="D52" s="62"/>
      <c r="E52" s="62"/>
    </row>
    <row r="53" spans="1:5" ht="15">
      <c r="A53" s="1"/>
      <c r="B53" s="4"/>
      <c r="C53" s="36"/>
      <c r="D53" s="62"/>
      <c r="E53" s="62"/>
    </row>
    <row r="54" spans="1:3" ht="15">
      <c r="A54" s="28" t="s">
        <v>37</v>
      </c>
      <c r="B54" s="4"/>
      <c r="C54" s="4"/>
    </row>
    <row r="55" spans="1:3" ht="15">
      <c r="A55" s="1"/>
      <c r="B55" s="4"/>
      <c r="C55" s="4"/>
    </row>
    <row r="56" spans="1:5" ht="15">
      <c r="A56" s="28" t="s">
        <v>17</v>
      </c>
      <c r="B56" s="4"/>
      <c r="C56" s="35">
        <v>3630</v>
      </c>
      <c r="D56" s="35"/>
      <c r="E56" s="35">
        <v>5059</v>
      </c>
    </row>
    <row r="57" spans="1:5" ht="15">
      <c r="A57" s="28" t="s">
        <v>18</v>
      </c>
      <c r="B57" s="4"/>
      <c r="C57" s="35">
        <v>-3114</v>
      </c>
      <c r="D57" s="35"/>
      <c r="E57" s="35">
        <v>-476</v>
      </c>
    </row>
    <row r="58" spans="1:5" ht="15">
      <c r="A58" s="28" t="s">
        <v>15</v>
      </c>
      <c r="B58" s="4"/>
      <c r="C58" s="34">
        <v>948</v>
      </c>
      <c r="D58" s="35"/>
      <c r="E58" s="34">
        <v>1832</v>
      </c>
    </row>
    <row r="59" spans="1:5" ht="29.25" customHeight="1" thickBot="1">
      <c r="A59" s="28" t="s">
        <v>84</v>
      </c>
      <c r="B59" s="4"/>
      <c r="C59" s="32">
        <f>SUM(C56:C58)</f>
        <v>1464</v>
      </c>
      <c r="D59" s="35"/>
      <c r="E59" s="32">
        <f>SUM(E56:E58)</f>
        <v>6415</v>
      </c>
    </row>
    <row r="60" spans="1:5" ht="25.5" customHeight="1">
      <c r="A60" s="28"/>
      <c r="B60" s="4"/>
      <c r="C60" s="35"/>
      <c r="D60" s="35"/>
      <c r="E60" s="35"/>
    </row>
    <row r="61" spans="1:5" ht="15">
      <c r="A61" s="74"/>
      <c r="B61" s="4"/>
      <c r="C61" s="35" t="s">
        <v>2</v>
      </c>
      <c r="D61" s="35"/>
      <c r="E61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3" r:id="rId1"/>
  <colBreaks count="1" manualBreakCount="1">
    <brk id="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0" t="s">
        <v>24</v>
      </c>
      <c r="B2" s="90"/>
      <c r="C2" s="90"/>
      <c r="D2" s="90"/>
      <c r="E2" s="90"/>
      <c r="F2" s="90"/>
    </row>
    <row r="3" spans="1:6" ht="12.75">
      <c r="A3" s="87" t="s">
        <v>5</v>
      </c>
      <c r="B3" s="87"/>
      <c r="C3" s="87"/>
      <c r="D3" s="87"/>
      <c r="E3" s="87"/>
      <c r="F3" s="87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31</v>
      </c>
      <c r="B6" s="90"/>
      <c r="C6" s="90"/>
      <c r="D6" s="90"/>
      <c r="E6" s="90"/>
      <c r="F6" s="90"/>
    </row>
    <row r="7" spans="1:6" ht="15.75">
      <c r="A7" s="91" t="s">
        <v>93</v>
      </c>
      <c r="B7" s="91"/>
      <c r="C7" s="91"/>
      <c r="D7" s="91"/>
      <c r="E7" s="91"/>
      <c r="F7" s="9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25</v>
      </c>
      <c r="C11" s="77" t="s">
        <v>25</v>
      </c>
      <c r="D11" s="39"/>
      <c r="E11" s="37" t="s">
        <v>63</v>
      </c>
      <c r="F11" s="37" t="s">
        <v>63</v>
      </c>
    </row>
    <row r="12" spans="1:6" ht="15.75">
      <c r="A12" s="3"/>
      <c r="B12" s="40">
        <v>38352</v>
      </c>
      <c r="C12" s="40">
        <v>37986</v>
      </c>
      <c r="D12" s="39"/>
      <c r="E12" s="40">
        <v>38352</v>
      </c>
      <c r="F12" s="40">
        <v>37986</v>
      </c>
    </row>
    <row r="13" spans="1:6" ht="15.75">
      <c r="A13" s="3" t="s">
        <v>2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2</v>
      </c>
      <c r="B16" s="42"/>
      <c r="C16" s="42"/>
      <c r="D16" s="42"/>
      <c r="E16" s="44"/>
      <c r="F16" s="44"/>
    </row>
    <row r="17" spans="1:6" ht="15.75">
      <c r="A17" s="45" t="s">
        <v>26</v>
      </c>
      <c r="B17" s="46">
        <v>55792</v>
      </c>
      <c r="C17" s="46">
        <v>54459</v>
      </c>
      <c r="D17" s="46"/>
      <c r="E17" s="46">
        <v>55792</v>
      </c>
      <c r="F17" s="46">
        <v>54459</v>
      </c>
    </row>
    <row r="18" spans="1:6" ht="15.75">
      <c r="A18" s="45" t="s">
        <v>64</v>
      </c>
      <c r="B18" s="75">
        <v>2046</v>
      </c>
      <c r="C18" s="75">
        <v>2659</v>
      </c>
      <c r="D18" s="46"/>
      <c r="E18" s="75">
        <v>2046</v>
      </c>
      <c r="F18" s="75">
        <v>2659</v>
      </c>
    </row>
    <row r="19" spans="1:6" ht="15">
      <c r="A19" s="3"/>
      <c r="B19" s="46">
        <f>SUM(B17:B18)</f>
        <v>57838</v>
      </c>
      <c r="C19" s="46">
        <f>SUM(C17:C18)</f>
        <v>57118</v>
      </c>
      <c r="D19" s="46"/>
      <c r="E19" s="46">
        <f>SUM(E17:E18)</f>
        <v>57838</v>
      </c>
      <c r="F19" s="46">
        <f>SUM(F17:F18)</f>
        <v>57118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57</v>
      </c>
      <c r="B21" s="46">
        <v>-61974</v>
      </c>
      <c r="C21" s="46">
        <v>-55765</v>
      </c>
      <c r="D21" s="46"/>
      <c r="E21" s="46">
        <v>-61974</v>
      </c>
      <c r="F21" s="46">
        <v>-55765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98</v>
      </c>
      <c r="B23" s="46">
        <f>SUM(B19:B21)</f>
        <v>-4136</v>
      </c>
      <c r="C23" s="46">
        <f>SUM(C19:C21)</f>
        <v>1353</v>
      </c>
      <c r="D23" s="46"/>
      <c r="E23" s="46">
        <f>SUM(E19:E21)</f>
        <v>-4136</v>
      </c>
      <c r="F23" s="46">
        <f>SUM(F19:F21)</f>
        <v>1353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27</v>
      </c>
      <c r="B25" s="46">
        <v>-513</v>
      </c>
      <c r="C25" s="46">
        <v>-383</v>
      </c>
      <c r="D25" s="46"/>
      <c r="E25" s="46">
        <v>-513</v>
      </c>
      <c r="F25" s="46">
        <v>-383</v>
      </c>
    </row>
    <row r="26" spans="1:6" ht="15.75">
      <c r="A26" s="49" t="s">
        <v>2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99</v>
      </c>
      <c r="B28" s="46">
        <f>SUM(B23:B26)</f>
        <v>-4649</v>
      </c>
      <c r="C28" s="46">
        <f>SUM(C23:C26)</f>
        <v>970</v>
      </c>
      <c r="D28" s="46"/>
      <c r="E28" s="46">
        <f>SUM(E23:E26)</f>
        <v>-4649</v>
      </c>
      <c r="F28" s="46">
        <f>SUM(F23:F26)</f>
        <v>970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39</v>
      </c>
      <c r="B30" s="46">
        <v>-700</v>
      </c>
      <c r="C30" s="46">
        <v>-864</v>
      </c>
      <c r="D30" s="46"/>
      <c r="E30" s="46">
        <v>-700</v>
      </c>
      <c r="F30" s="46">
        <v>-864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100</v>
      </c>
      <c r="B32" s="50">
        <f>SUM(B28:B30)</f>
        <v>-5349</v>
      </c>
      <c r="C32" s="50">
        <f>SUM(C28:C30)</f>
        <v>106</v>
      </c>
      <c r="D32" s="46"/>
      <c r="E32" s="50">
        <f>SUM(E28:E30)</f>
        <v>-5349</v>
      </c>
      <c r="F32" s="50">
        <f>SUM(F28:F30)</f>
        <v>106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94</v>
      </c>
      <c r="B35" s="46"/>
      <c r="C35" s="46"/>
      <c r="D35" s="46"/>
      <c r="E35" s="46"/>
      <c r="F35" s="46"/>
    </row>
    <row r="36" spans="1:6" ht="15.75">
      <c r="A36" s="49" t="s">
        <v>66</v>
      </c>
      <c r="B36" s="42">
        <v>-5.05</v>
      </c>
      <c r="C36" s="42">
        <v>0.11</v>
      </c>
      <c r="D36" s="46"/>
      <c r="E36" s="42">
        <v>-5.05</v>
      </c>
      <c r="F36" s="42">
        <v>0.11</v>
      </c>
    </row>
    <row r="37" spans="1:6" ht="16.5" thickBot="1">
      <c r="A37" s="45" t="s">
        <v>67</v>
      </c>
      <c r="B37" s="82" t="s">
        <v>96</v>
      </c>
      <c r="C37" s="82">
        <v>0.1</v>
      </c>
      <c r="D37" s="46"/>
      <c r="E37" s="82" t="s">
        <v>96</v>
      </c>
      <c r="F37" s="82">
        <v>0.1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2.75">
      <c r="A41" s="83" t="s">
        <v>97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2005-02-07T09:02:37Z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