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599" firstSheet="1" activeTab="3"/>
  </bookViews>
  <sheets>
    <sheet name="balancesheet" sheetId="1" r:id="rId1"/>
    <sheet name="statementofchangesInEquity  " sheetId="2" r:id="rId2"/>
    <sheet name="CSHFLW" sheetId="3" r:id="rId3"/>
    <sheet name="incomeSTATEMENT" sheetId="4" r:id="rId4"/>
  </sheets>
  <definedNames>
    <definedName name="_xlnm.Print_Area" localSheetId="0">'balancesheet'!$B$3:$G$49</definedName>
    <definedName name="_xlnm.Print_Area" localSheetId="2">'CSHFLW'!$A$1:$E$59</definedName>
    <definedName name="_xlnm.Print_Area" localSheetId="3">'incomeSTATEMENT'!$A$1:$F$47</definedName>
    <definedName name="_xlnm.Print_Area" localSheetId="1">'statementofchangesInEquity  '!$A$1:$G$45</definedName>
  </definedNames>
  <calcPr fullCalcOnLoad="1"/>
</workbook>
</file>

<file path=xl/sharedStrings.xml><?xml version="1.0" encoding="utf-8"?>
<sst xmlns="http://schemas.openxmlformats.org/spreadsheetml/2006/main" count="177" uniqueCount="97">
  <si>
    <t>RM'000</t>
  </si>
  <si>
    <t>Provision for taxation</t>
  </si>
  <si>
    <t>Reserves</t>
  </si>
  <si>
    <t xml:space="preserve"> </t>
  </si>
  <si>
    <t>Total assets</t>
  </si>
  <si>
    <t xml:space="preserve">PACIFIC &amp; ORIENT BERHAD </t>
  </si>
  <si>
    <t>(Company No: 308366-H)</t>
  </si>
  <si>
    <t xml:space="preserve">As At </t>
  </si>
  <si>
    <t>ASSETS</t>
  </si>
  <si>
    <t>Investments</t>
  </si>
  <si>
    <t>Intangible assets</t>
  </si>
  <si>
    <t>LIABILITIES</t>
  </si>
  <si>
    <t>Hire purchase creditors</t>
  </si>
  <si>
    <t>Total liabilities</t>
  </si>
  <si>
    <t>Share capital</t>
  </si>
  <si>
    <t>Deferred taxation</t>
  </si>
  <si>
    <t>(Audited)</t>
  </si>
  <si>
    <t>Deposits and placements with financial institutions</t>
  </si>
  <si>
    <t>Loans</t>
  </si>
  <si>
    <t>Cash and bank balances</t>
  </si>
  <si>
    <t>Bank overdraft</t>
  </si>
  <si>
    <t>Property, plant and equipment</t>
  </si>
  <si>
    <t>Receivables</t>
  </si>
  <si>
    <t>Provision for outstanding claims</t>
  </si>
  <si>
    <t>Payables</t>
  </si>
  <si>
    <t>Bank borrowings</t>
  </si>
  <si>
    <t>PACIFIC &amp; ORIENT BERHAD</t>
  </si>
  <si>
    <t xml:space="preserve">Quarter ended </t>
  </si>
  <si>
    <t>Revenue</t>
  </si>
  <si>
    <t xml:space="preserve">Finance costs </t>
  </si>
  <si>
    <t>Total</t>
  </si>
  <si>
    <t>Goodwill on consolidation</t>
  </si>
  <si>
    <t>CONDENSED CONSOLIDATED CASH FLOW STATEMENT</t>
  </si>
  <si>
    <t>CONDENSED CONSOLIDATED INCOME STATEMENT</t>
  </si>
  <si>
    <t>CONDENSED CONSOLIDATED STATEMENTS OF CHANGES IN EQUITY</t>
  </si>
  <si>
    <t>CONDENSED CONSOLIDATED BALANCE SHEET</t>
  </si>
  <si>
    <t>Investment income received</t>
  </si>
  <si>
    <t>Interest paid</t>
  </si>
  <si>
    <t>Decrease in hire purchase creditors</t>
  </si>
  <si>
    <t>Effects of exchange rate changes on cash and cash equivalents</t>
  </si>
  <si>
    <t>Cash and cash equivalents comprise the following:</t>
  </si>
  <si>
    <t>Effect of exchange rate changes</t>
  </si>
  <si>
    <t>Taxation</t>
  </si>
  <si>
    <t>CASH FLOW FROM OPERATING ACTIVITIES</t>
  </si>
  <si>
    <t>CASH FLOW FROM INVESTING ACTIVITIES</t>
  </si>
  <si>
    <t>CASH FLOW FROM FINANCING ACTIVITIES</t>
  </si>
  <si>
    <t>Purchase of property, plant and equipment</t>
  </si>
  <si>
    <t>Proceeds from disposal of property, plant and equipment</t>
  </si>
  <si>
    <t>Dividends paid</t>
  </si>
  <si>
    <t>Cash and cash equivalents at beginning of year</t>
  </si>
  <si>
    <t>Reserve</t>
  </si>
  <si>
    <t>Capital</t>
  </si>
  <si>
    <t>Share</t>
  </si>
  <si>
    <t>Premium</t>
  </si>
  <si>
    <t>Translation</t>
  </si>
  <si>
    <t>Accumulated</t>
  </si>
  <si>
    <t>Profits</t>
  </si>
  <si>
    <t>Merger</t>
  </si>
  <si>
    <t xml:space="preserve">Unearned premium reserves </t>
  </si>
  <si>
    <t xml:space="preserve">Deposits and placements with financial institutions </t>
  </si>
  <si>
    <t>Operating expenses</t>
  </si>
  <si>
    <t>SHAREHOLDERS' FUNDS</t>
  </si>
  <si>
    <t>Total liabilities and shareholders' funds</t>
  </si>
  <si>
    <t>Distributable</t>
  </si>
  <si>
    <t>Non Distributable</t>
  </si>
  <si>
    <t>Tax paid, net of recoveries</t>
  </si>
  <si>
    <t>Year to date</t>
  </si>
  <si>
    <t>Other income</t>
  </si>
  <si>
    <t>Movements during the period</t>
  </si>
  <si>
    <t>Net cash generated from / (used in) investing activities</t>
  </si>
  <si>
    <t xml:space="preserve"> - Basic</t>
  </si>
  <si>
    <t xml:space="preserve"> - Diluted</t>
  </si>
  <si>
    <t>30/09/2003</t>
  </si>
  <si>
    <t>Proceeds from issuance of shares</t>
  </si>
  <si>
    <t>Inventories - goods for resale</t>
  </si>
  <si>
    <t>Prior year adjustment</t>
  </si>
  <si>
    <t>At 1 October 2002, as restated</t>
  </si>
  <si>
    <t>At 1 October 2002, as previously reported</t>
  </si>
  <si>
    <t>(Unaudited)</t>
  </si>
  <si>
    <t>At 1 October 2003</t>
  </si>
  <si>
    <t>Capital repayment in respect of quoted investments</t>
  </si>
  <si>
    <t>Net (decrease) / increase in cash and cash equivalents</t>
  </si>
  <si>
    <t>Profit / (loss) from operations</t>
  </si>
  <si>
    <t>Profit / (loss) before tax</t>
  </si>
  <si>
    <t>Net profit / (loss) for the period</t>
  </si>
  <si>
    <t>Earnings / (loss) per share (sen)</t>
  </si>
  <si>
    <t>Cash and cash equivalents at end of period</t>
  </si>
  <si>
    <t>(Repayment) / drawdown of bank borrowings</t>
  </si>
  <si>
    <t>Cash (used in) / generated from operations</t>
  </si>
  <si>
    <t>N/a</t>
  </si>
  <si>
    <t>31/03/2004</t>
  </si>
  <si>
    <t>For The Six Months Ended 31 March 2004</t>
  </si>
  <si>
    <t>At 31 March 2003</t>
  </si>
  <si>
    <t>At 31 March 2004</t>
  </si>
  <si>
    <t>31 March</t>
  </si>
  <si>
    <t>Net cash (used in) / generated from operating activities</t>
  </si>
  <si>
    <t>Net cash generated from financing activities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</si>
</sst>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 * #,##0.00_ ;\(#,##0.00\);_ * &quot;-&quot;??_ ;_ @_ "/>
    <numFmt numFmtId="182" formatCode="_ * #,##0_ ;\(#,##0\);_ * &quot;-&quot;??_ ;_ @_ "/>
    <numFmt numFmtId="183" formatCode="_(* #,##0.0000_);_(* \(#,##0.0000\);_(* &quot;-&quot;???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2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/>
    </xf>
    <xf numFmtId="182" fontId="6" fillId="0" borderId="1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2" fontId="6" fillId="0" borderId="2" xfId="0" applyNumberFormat="1" applyFont="1" applyBorder="1" applyAlignment="1">
      <alignment/>
    </xf>
    <xf numFmtId="182" fontId="6" fillId="0" borderId="3" xfId="0" applyNumberFormat="1" applyFont="1" applyBorder="1" applyAlignment="1">
      <alignment/>
    </xf>
    <xf numFmtId="182" fontId="6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73" fontId="3" fillId="0" borderId="0" xfId="15" applyNumberFormat="1" applyFont="1" applyAlignment="1">
      <alignment/>
    </xf>
    <xf numFmtId="173" fontId="3" fillId="0" borderId="2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73" fontId="3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0" xfId="15" applyNumberFormat="1" applyFont="1" applyAlignment="1">
      <alignment horizontal="centerContinuous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15" fontId="5" fillId="0" borderId="5" xfId="0" applyNumberFormat="1" applyFont="1" applyBorder="1" applyAlignment="1">
      <alignment horizontal="center"/>
    </xf>
    <xf numFmtId="181" fontId="3" fillId="0" borderId="6" xfId="0" applyNumberFormat="1" applyFont="1" applyBorder="1" applyAlignment="1">
      <alignment/>
    </xf>
    <xf numFmtId="181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2" fillId="0" borderId="0" xfId="0" applyNumberFormat="1" applyFont="1" applyAlignment="1">
      <alignment/>
    </xf>
    <xf numFmtId="182" fontId="3" fillId="0" borderId="5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2" fontId="3" fillId="0" borderId="7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2" fontId="3" fillId="0" borderId="8" xfId="0" applyNumberFormat="1" applyFont="1" applyBorder="1" applyAlignment="1">
      <alignment/>
    </xf>
    <xf numFmtId="182" fontId="0" fillId="0" borderId="6" xfId="0" applyNumberFormat="1" applyBorder="1" applyAlignment="1">
      <alignment/>
    </xf>
    <xf numFmtId="182" fontId="0" fillId="0" borderId="5" xfId="0" applyNumberFormat="1" applyBorder="1" applyAlignment="1">
      <alignment/>
    </xf>
    <xf numFmtId="182" fontId="0" fillId="0" borderId="0" xfId="0" applyNumberFormat="1" applyAlignment="1">
      <alignment/>
    </xf>
    <xf numFmtId="182" fontId="3" fillId="0" borderId="6" xfId="0" applyNumberFormat="1" applyFont="1" applyBorder="1" applyAlignment="1">
      <alignment/>
    </xf>
    <xf numFmtId="0" fontId="2" fillId="0" borderId="9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2" fontId="3" fillId="0" borderId="10" xfId="0" applyNumberFormat="1" applyFont="1" applyBorder="1" applyAlignment="1">
      <alignment/>
    </xf>
    <xf numFmtId="182" fontId="3" fillId="0" borderId="11" xfId="0" applyNumberFormat="1" applyFont="1" applyBorder="1" applyAlignment="1">
      <alignment/>
    </xf>
    <xf numFmtId="0" fontId="5" fillId="0" borderId="6" xfId="0" applyFont="1" applyBorder="1" applyAlignment="1" quotePrefix="1">
      <alignment horizontal="center"/>
    </xf>
    <xf numFmtId="173" fontId="0" fillId="0" borderId="0" xfId="15" applyNumberFormat="1" applyAlignment="1">
      <alignment/>
    </xf>
    <xf numFmtId="0" fontId="0" fillId="0" borderId="3" xfId="0" applyBorder="1" applyAlignment="1">
      <alignment/>
    </xf>
    <xf numFmtId="0" fontId="5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/>
    </xf>
    <xf numFmtId="16" fontId="5" fillId="0" borderId="0" xfId="0" applyNumberFormat="1" applyFont="1" applyBorder="1" applyAlignment="1" quotePrefix="1">
      <alignment horizontal="center"/>
    </xf>
    <xf numFmtId="173" fontId="6" fillId="0" borderId="0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0" fontId="3" fillId="0" borderId="0" xfId="0" applyFont="1" applyAlignment="1" quotePrefix="1">
      <alignment/>
    </xf>
    <xf numFmtId="182" fontId="3" fillId="0" borderId="6" xfId="0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/>
    </xf>
    <xf numFmtId="0" fontId="5" fillId="0" borderId="7" xfId="0" applyFont="1" applyBorder="1" applyAlignment="1" quotePrefix="1">
      <alignment horizontal="center"/>
    </xf>
    <xf numFmtId="0" fontId="2" fillId="0" borderId="12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3" fillId="0" borderId="9" xfId="0" applyNumberFormat="1" applyFont="1" applyBorder="1" applyAlignment="1">
      <alignment/>
    </xf>
    <xf numFmtId="0" fontId="0" fillId="0" borderId="0" xfId="0" applyFill="1" applyBorder="1" applyAlignment="1">
      <alignment/>
    </xf>
    <xf numFmtId="181" fontId="3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1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75" zoomScaleNormal="75" workbookViewId="0" topLeftCell="A3">
      <selection activeCell="D16" sqref="D16"/>
    </sheetView>
  </sheetViews>
  <sheetFormatPr defaultColWidth="9.140625" defaultRowHeight="15" customHeight="1"/>
  <cols>
    <col min="2" max="2" width="18.8515625" style="0" customWidth="1"/>
    <col min="3" max="3" width="52.00390625" style="0" customWidth="1"/>
    <col min="4" max="4" width="15.57421875" style="0" customWidth="1"/>
    <col min="5" max="5" width="0.71875" style="0" customWidth="1"/>
    <col min="6" max="6" width="14.28125" style="0" customWidth="1"/>
    <col min="7" max="7" width="0.71875" style="0" customWidth="1"/>
    <col min="8" max="8" width="15.57421875" style="0" customWidth="1"/>
  </cols>
  <sheetData>
    <row r="1" spans="1:8" ht="15" customHeight="1">
      <c r="A1" s="2" t="s">
        <v>3</v>
      </c>
      <c r="B1" s="3"/>
      <c r="C1" s="3"/>
      <c r="D1" s="3"/>
      <c r="E1" s="3"/>
      <c r="F1" s="3"/>
      <c r="G1" s="3"/>
      <c r="H1" s="3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3"/>
      <c r="B3" s="85" t="s">
        <v>5</v>
      </c>
      <c r="C3" s="85"/>
      <c r="D3" s="85"/>
      <c r="E3" s="85"/>
      <c r="F3" s="85"/>
      <c r="G3" s="4"/>
      <c r="H3" s="4"/>
    </row>
    <row r="4" spans="1:8" ht="15" customHeight="1">
      <c r="A4" s="3"/>
      <c r="B4" s="86" t="s">
        <v>6</v>
      </c>
      <c r="C4" s="86"/>
      <c r="D4" s="86"/>
      <c r="E4" s="86"/>
      <c r="F4" s="86"/>
      <c r="G4" s="4"/>
      <c r="H4" s="4"/>
    </row>
    <row r="5" spans="1:8" ht="15" customHeight="1">
      <c r="A5" s="3"/>
      <c r="B5" s="1"/>
      <c r="C5" s="1"/>
      <c r="D5" s="4"/>
      <c r="E5" s="4"/>
      <c r="F5" s="4"/>
      <c r="G5" s="4"/>
      <c r="H5" s="4"/>
    </row>
    <row r="6" spans="1:8" ht="15" customHeight="1">
      <c r="A6" s="3"/>
      <c r="B6" s="4"/>
      <c r="C6" s="4"/>
      <c r="D6" s="4"/>
      <c r="E6" s="4"/>
      <c r="F6" s="4"/>
      <c r="G6" s="4"/>
      <c r="H6" s="4"/>
    </row>
    <row r="7" spans="1:8" ht="15" customHeight="1">
      <c r="A7" s="3"/>
      <c r="B7" s="84" t="s">
        <v>35</v>
      </c>
      <c r="C7" s="84"/>
      <c r="D7" s="84"/>
      <c r="E7" s="84"/>
      <c r="F7" s="84"/>
      <c r="G7" s="6"/>
      <c r="H7" s="4"/>
    </row>
    <row r="8" spans="1:8" ht="15" customHeight="1">
      <c r="A8" s="3"/>
      <c r="B8" s="7"/>
      <c r="C8" s="7"/>
      <c r="D8" s="7"/>
      <c r="E8" s="7"/>
      <c r="F8" s="7"/>
      <c r="G8" s="7"/>
      <c r="H8" s="3"/>
    </row>
    <row r="9" spans="1:8" ht="15" customHeight="1">
      <c r="A9" s="3"/>
      <c r="B9" s="8"/>
      <c r="C9" s="8"/>
      <c r="D9" s="8"/>
      <c r="E9" s="8"/>
      <c r="F9" s="8"/>
      <c r="G9" s="8"/>
      <c r="H9" s="3"/>
    </row>
    <row r="10" spans="1:8" ht="15" customHeight="1">
      <c r="A10" s="3"/>
      <c r="B10" s="8"/>
      <c r="C10" s="8" t="s">
        <v>3</v>
      </c>
      <c r="D10" s="9" t="s">
        <v>7</v>
      </c>
      <c r="E10" s="9"/>
      <c r="F10" s="9" t="s">
        <v>7</v>
      </c>
      <c r="G10" s="10"/>
      <c r="H10" s="3"/>
    </row>
    <row r="11" spans="1:8" ht="15" customHeight="1">
      <c r="A11" s="3"/>
      <c r="B11" s="8"/>
      <c r="C11" s="8"/>
      <c r="D11" s="11" t="s">
        <v>90</v>
      </c>
      <c r="E11" s="12"/>
      <c r="F11" s="11" t="s">
        <v>72</v>
      </c>
      <c r="G11" s="12"/>
      <c r="H11" s="3"/>
    </row>
    <row r="12" spans="1:8" ht="14.25" customHeight="1">
      <c r="A12" s="3"/>
      <c r="B12" s="8"/>
      <c r="C12" s="8"/>
      <c r="D12" s="13" t="s">
        <v>0</v>
      </c>
      <c r="E12" s="13"/>
      <c r="F12" s="13" t="s">
        <v>0</v>
      </c>
      <c r="G12" s="13"/>
      <c r="H12" s="3"/>
    </row>
    <row r="13" spans="1:8" ht="15" customHeight="1">
      <c r="A13" s="3"/>
      <c r="B13" s="8"/>
      <c r="C13" s="8"/>
      <c r="D13" s="14" t="s">
        <v>78</v>
      </c>
      <c r="E13" s="14"/>
      <c r="F13" s="14" t="s">
        <v>16</v>
      </c>
      <c r="G13" s="14"/>
      <c r="H13" s="15"/>
    </row>
    <row r="14" spans="1:8" ht="15" customHeight="1">
      <c r="A14" s="3"/>
      <c r="B14" s="16" t="s">
        <v>8</v>
      </c>
      <c r="C14" s="16"/>
      <c r="D14" s="17"/>
      <c r="E14" s="17"/>
      <c r="F14" s="17"/>
      <c r="G14" s="17"/>
      <c r="H14" s="15"/>
    </row>
    <row r="15" spans="1:8" ht="15" customHeight="1">
      <c r="A15" s="3"/>
      <c r="B15" s="16"/>
      <c r="C15" s="16"/>
      <c r="D15" s="17"/>
      <c r="E15" s="17"/>
      <c r="F15" s="17"/>
      <c r="G15" s="17"/>
      <c r="H15" s="15"/>
    </row>
    <row r="16" spans="1:8" ht="15" customHeight="1">
      <c r="A16" s="3"/>
      <c r="B16" s="8" t="s">
        <v>21</v>
      </c>
      <c r="C16" s="8"/>
      <c r="D16" s="18">
        <v>24635</v>
      </c>
      <c r="E16" s="18"/>
      <c r="F16" s="18">
        <v>25286</v>
      </c>
      <c r="G16" s="18"/>
      <c r="H16" s="15"/>
    </row>
    <row r="17" spans="1:10" ht="15" customHeight="1">
      <c r="A17" s="3"/>
      <c r="B17" s="8" t="s">
        <v>31</v>
      </c>
      <c r="C17" s="8"/>
      <c r="D17" s="18">
        <v>2882</v>
      </c>
      <c r="E17" s="18"/>
      <c r="F17" s="18">
        <v>3072</v>
      </c>
      <c r="G17" s="18"/>
      <c r="H17" s="15"/>
      <c r="J17" s="53" t="s">
        <v>3</v>
      </c>
    </row>
    <row r="18" spans="1:10" ht="15" customHeight="1">
      <c r="A18" s="3"/>
      <c r="B18" s="8" t="s">
        <v>10</v>
      </c>
      <c r="C18" s="8"/>
      <c r="D18" s="18">
        <v>610</v>
      </c>
      <c r="E18" s="18"/>
      <c r="F18" s="18">
        <v>777</v>
      </c>
      <c r="G18" s="18"/>
      <c r="H18" s="15"/>
      <c r="J18" s="53" t="s">
        <v>3</v>
      </c>
    </row>
    <row r="19" spans="1:8" ht="15" customHeight="1">
      <c r="A19" s="3"/>
      <c r="B19" s="8" t="s">
        <v>15</v>
      </c>
      <c r="C19" s="8"/>
      <c r="D19" s="18">
        <v>20316</v>
      </c>
      <c r="E19" s="18"/>
      <c r="F19" s="18">
        <v>20439</v>
      </c>
      <c r="G19" s="18"/>
      <c r="H19" s="15"/>
    </row>
    <row r="20" spans="1:8" ht="15" customHeight="1">
      <c r="A20" s="3"/>
      <c r="B20" s="8" t="s">
        <v>9</v>
      </c>
      <c r="C20" s="8"/>
      <c r="D20" s="18">
        <v>534201</v>
      </c>
      <c r="E20" s="18"/>
      <c r="F20" s="18">
        <v>548318</v>
      </c>
      <c r="G20" s="18"/>
      <c r="H20" s="15"/>
    </row>
    <row r="21" spans="1:8" ht="15" customHeight="1">
      <c r="A21" s="3"/>
      <c r="B21" s="8" t="s">
        <v>74</v>
      </c>
      <c r="C21" s="8"/>
      <c r="D21" s="18">
        <v>1968</v>
      </c>
      <c r="E21" s="18"/>
      <c r="F21" s="18">
        <v>756</v>
      </c>
      <c r="G21" s="18"/>
      <c r="H21" s="15"/>
    </row>
    <row r="22" spans="1:8" ht="15" customHeight="1">
      <c r="A22" s="3"/>
      <c r="B22" s="8" t="s">
        <v>18</v>
      </c>
      <c r="C22" s="8"/>
      <c r="D22" s="18">
        <v>49434</v>
      </c>
      <c r="E22" s="18"/>
      <c r="F22" s="18">
        <v>48239</v>
      </c>
      <c r="G22" s="18"/>
      <c r="H22" s="15"/>
    </row>
    <row r="23" spans="1:8" ht="15" customHeight="1">
      <c r="A23" s="3"/>
      <c r="B23" s="8" t="s">
        <v>22</v>
      </c>
      <c r="C23" s="8"/>
      <c r="D23" s="18">
        <v>26473</v>
      </c>
      <c r="E23" s="18"/>
      <c r="F23" s="18">
        <v>29473</v>
      </c>
      <c r="G23" s="18"/>
      <c r="H23" s="15"/>
    </row>
    <row r="24" spans="1:8" ht="15" customHeight="1">
      <c r="A24" s="3"/>
      <c r="B24" s="8" t="s">
        <v>59</v>
      </c>
      <c r="C24" s="8"/>
      <c r="D24" s="18">
        <v>1775</v>
      </c>
      <c r="E24" s="18"/>
      <c r="F24" s="18">
        <v>3153</v>
      </c>
      <c r="G24" s="18"/>
      <c r="H24" s="15"/>
    </row>
    <row r="25" spans="1:8" ht="15" customHeight="1">
      <c r="A25" s="3"/>
      <c r="B25" s="8" t="s">
        <v>19</v>
      </c>
      <c r="C25" s="8"/>
      <c r="D25" s="18">
        <v>5201</v>
      </c>
      <c r="E25" s="18"/>
      <c r="F25" s="18">
        <v>5723</v>
      </c>
      <c r="G25" s="18"/>
      <c r="H25" s="15"/>
    </row>
    <row r="26" spans="1:8" ht="24.75" customHeight="1" thickBot="1">
      <c r="A26" s="3"/>
      <c r="B26" s="8" t="s">
        <v>4</v>
      </c>
      <c r="C26" s="8"/>
      <c r="D26" s="19">
        <f>SUM(D16:D25)</f>
        <v>667495</v>
      </c>
      <c r="E26" s="18"/>
      <c r="F26" s="19">
        <f>SUM(F16:F25)</f>
        <v>685236</v>
      </c>
      <c r="G26" s="18"/>
      <c r="H26" s="15"/>
    </row>
    <row r="27" spans="1:8" ht="15" customHeight="1">
      <c r="A27" s="3"/>
      <c r="B27" s="8"/>
      <c r="C27" s="8"/>
      <c r="D27" s="20"/>
      <c r="E27" s="18"/>
      <c r="F27" s="20"/>
      <c r="G27" s="18"/>
      <c r="H27" s="15"/>
    </row>
    <row r="28" spans="1:8" ht="15" customHeight="1">
      <c r="A28" s="3"/>
      <c r="B28" s="16" t="s">
        <v>11</v>
      </c>
      <c r="C28" s="16"/>
      <c r="D28" s="18"/>
      <c r="E28" s="18"/>
      <c r="F28" s="18"/>
      <c r="G28" s="18"/>
      <c r="H28" s="15"/>
    </row>
    <row r="29" spans="1:8" ht="15" customHeight="1">
      <c r="A29" s="3"/>
      <c r="B29" s="8"/>
      <c r="C29" s="8"/>
      <c r="D29" s="18"/>
      <c r="E29" s="18"/>
      <c r="F29" s="18"/>
      <c r="G29" s="18"/>
      <c r="H29" s="15"/>
    </row>
    <row r="30" spans="1:8" ht="15" customHeight="1">
      <c r="A30" s="3"/>
      <c r="B30" s="8" t="s">
        <v>23</v>
      </c>
      <c r="C30" s="8"/>
      <c r="D30" s="18">
        <v>298255</v>
      </c>
      <c r="E30" s="18"/>
      <c r="F30" s="18">
        <v>318458</v>
      </c>
      <c r="G30" s="18"/>
      <c r="H30" s="15"/>
    </row>
    <row r="31" spans="1:8" ht="15" customHeight="1">
      <c r="A31" s="3"/>
      <c r="B31" s="8" t="s">
        <v>24</v>
      </c>
      <c r="C31" s="8"/>
      <c r="D31" s="18">
        <v>10544</v>
      </c>
      <c r="E31" s="18"/>
      <c r="F31" s="18">
        <v>11312</v>
      </c>
      <c r="G31" s="18"/>
      <c r="H31" s="15"/>
    </row>
    <row r="32" spans="1:8" ht="15" customHeight="1">
      <c r="A32" s="3"/>
      <c r="B32" s="8" t="s">
        <v>12</v>
      </c>
      <c r="C32" s="8"/>
      <c r="D32" s="18">
        <v>278</v>
      </c>
      <c r="E32" s="18"/>
      <c r="F32" s="18">
        <v>351</v>
      </c>
      <c r="G32" s="18"/>
      <c r="H32" s="15"/>
    </row>
    <row r="33" spans="1:8" ht="15" customHeight="1">
      <c r="A33" s="3"/>
      <c r="B33" s="8" t="s">
        <v>25</v>
      </c>
      <c r="C33" s="8"/>
      <c r="D33" s="18">
        <v>15063</v>
      </c>
      <c r="E33" s="18"/>
      <c r="F33" s="18">
        <v>23380</v>
      </c>
      <c r="G33" s="18"/>
      <c r="H33" s="15"/>
    </row>
    <row r="34" spans="1:8" ht="15" customHeight="1">
      <c r="A34" s="3"/>
      <c r="B34" s="8" t="s">
        <v>1</v>
      </c>
      <c r="D34" s="18">
        <v>1628</v>
      </c>
      <c r="E34" s="18"/>
      <c r="F34" s="18">
        <v>0</v>
      </c>
      <c r="G34" s="18"/>
      <c r="H34" s="15"/>
    </row>
    <row r="35" spans="1:8" ht="15" customHeight="1">
      <c r="A35" s="3"/>
      <c r="B35" s="8" t="s">
        <v>13</v>
      </c>
      <c r="C35" s="8"/>
      <c r="D35" s="25">
        <f>SUM(D30:D34)</f>
        <v>325768</v>
      </c>
      <c r="E35" s="18"/>
      <c r="F35" s="25">
        <f>SUM(F30:F34)</f>
        <v>353501</v>
      </c>
      <c r="G35" s="18"/>
      <c r="H35" s="15"/>
    </row>
    <row r="36" spans="1:8" ht="15" customHeight="1">
      <c r="A36" s="3"/>
      <c r="B36" s="8"/>
      <c r="C36" s="8"/>
      <c r="D36" s="18"/>
      <c r="E36" s="18"/>
      <c r="F36" s="18"/>
      <c r="G36" s="18"/>
      <c r="H36" s="15"/>
    </row>
    <row r="37" spans="1:8" ht="15" customHeight="1">
      <c r="A37" s="3"/>
      <c r="B37" s="8"/>
      <c r="C37" s="8"/>
      <c r="D37" s="18"/>
      <c r="E37" s="18"/>
      <c r="F37" s="18"/>
      <c r="G37" s="18"/>
      <c r="H37" s="15"/>
    </row>
    <row r="38" spans="1:8" ht="15" customHeight="1">
      <c r="A38" s="3"/>
      <c r="B38" s="8" t="s">
        <v>58</v>
      </c>
      <c r="C38" s="8"/>
      <c r="D38" s="26">
        <v>87547</v>
      </c>
      <c r="E38" s="18"/>
      <c r="F38" s="26">
        <v>90894</v>
      </c>
      <c r="G38" s="18"/>
      <c r="H38" s="15"/>
    </row>
    <row r="39" spans="1:8" ht="15" customHeight="1">
      <c r="A39" s="3"/>
      <c r="B39" s="8"/>
      <c r="C39" s="8"/>
      <c r="D39" s="20"/>
      <c r="E39" s="18"/>
      <c r="F39" s="20"/>
      <c r="G39" s="18"/>
      <c r="H39" s="15"/>
    </row>
    <row r="40" spans="1:8" ht="15" customHeight="1">
      <c r="A40" s="3"/>
      <c r="B40" s="16" t="s">
        <v>61</v>
      </c>
      <c r="C40" s="16"/>
      <c r="D40" s="18"/>
      <c r="E40" s="18"/>
      <c r="F40" s="18"/>
      <c r="G40" s="18"/>
      <c r="H40" s="15"/>
    </row>
    <row r="41" spans="1:8" ht="15" customHeight="1">
      <c r="A41" s="3"/>
      <c r="B41" s="8"/>
      <c r="C41" s="8"/>
      <c r="D41" s="18"/>
      <c r="E41" s="18"/>
      <c r="F41" s="18"/>
      <c r="G41" s="18"/>
      <c r="H41" s="15"/>
    </row>
    <row r="42" spans="1:8" ht="15" customHeight="1">
      <c r="A42" s="3"/>
      <c r="B42" s="8" t="s">
        <v>14</v>
      </c>
      <c r="C42" s="8"/>
      <c r="D42" s="18">
        <v>109412</v>
      </c>
      <c r="E42" s="18"/>
      <c r="F42" s="18">
        <v>100896</v>
      </c>
      <c r="G42" s="18"/>
      <c r="H42" s="15"/>
    </row>
    <row r="43" spans="1:8" ht="15" customHeight="1">
      <c r="A43" s="3"/>
      <c r="B43" s="8" t="s">
        <v>2</v>
      </c>
      <c r="C43" s="8"/>
      <c r="D43" s="18">
        <v>144768</v>
      </c>
      <c r="E43" s="18"/>
      <c r="F43" s="18">
        <v>139945</v>
      </c>
      <c r="G43" s="18"/>
      <c r="H43" s="15"/>
    </row>
    <row r="44" spans="1:8" ht="15" customHeight="1">
      <c r="A44" s="3"/>
      <c r="B44" s="8"/>
      <c r="C44" s="8"/>
      <c r="D44" s="25">
        <f>D43+D42</f>
        <v>254180</v>
      </c>
      <c r="E44" s="18"/>
      <c r="F44" s="25">
        <f>F43+F42</f>
        <v>240841</v>
      </c>
      <c r="G44" s="18"/>
      <c r="H44" s="15"/>
    </row>
    <row r="45" spans="1:8" ht="15" customHeight="1">
      <c r="A45" s="3"/>
      <c r="B45" s="8"/>
      <c r="C45" s="8"/>
      <c r="D45" s="18"/>
      <c r="E45" s="18"/>
      <c r="F45" s="18"/>
      <c r="G45" s="18"/>
      <c r="H45" s="15"/>
    </row>
    <row r="46" spans="1:8" ht="15" customHeight="1">
      <c r="A46" s="3"/>
      <c r="B46" s="8"/>
      <c r="C46" s="8"/>
      <c r="D46" s="18"/>
      <c r="E46" s="18"/>
      <c r="F46" s="18"/>
      <c r="G46" s="18"/>
      <c r="H46" s="15"/>
    </row>
    <row r="47" spans="1:8" ht="24.75" customHeight="1" thickBot="1">
      <c r="A47" s="3"/>
      <c r="B47" s="8" t="s">
        <v>62</v>
      </c>
      <c r="C47" s="8"/>
      <c r="D47" s="27">
        <f>+D44+D38+D35</f>
        <v>667495</v>
      </c>
      <c r="E47" s="20"/>
      <c r="F47" s="27">
        <f>+F44+F38+F35</f>
        <v>685236</v>
      </c>
      <c r="G47" s="18"/>
      <c r="H47" s="15"/>
    </row>
    <row r="48" spans="1:8" ht="15" customHeight="1">
      <c r="A48" s="3"/>
      <c r="B48" s="3"/>
      <c r="C48" s="3"/>
      <c r="D48" s="22"/>
      <c r="E48" s="21"/>
      <c r="F48" s="22"/>
      <c r="G48" s="21"/>
      <c r="H48" s="15"/>
    </row>
    <row r="49" spans="1:8" ht="15" customHeight="1">
      <c r="A49" s="3"/>
      <c r="B49" s="3"/>
      <c r="C49" s="3"/>
      <c r="D49" s="21"/>
      <c r="E49" s="21"/>
      <c r="F49" s="21"/>
      <c r="G49" s="21"/>
      <c r="H49" s="15"/>
    </row>
    <row r="50" spans="1:8" ht="15" customHeight="1">
      <c r="A50" s="3"/>
      <c r="B50" s="3"/>
      <c r="C50" s="3"/>
      <c r="D50" s="21"/>
      <c r="E50" s="21"/>
      <c r="F50" s="21"/>
      <c r="G50" s="21"/>
      <c r="H50" s="15"/>
    </row>
    <row r="51" spans="1:8" ht="15" customHeight="1">
      <c r="A51" s="3"/>
      <c r="B51" s="3"/>
      <c r="C51" s="3"/>
      <c r="D51" s="21" t="s">
        <v>3</v>
      </c>
      <c r="E51" s="21"/>
      <c r="F51" s="21" t="s">
        <v>3</v>
      </c>
      <c r="G51" s="21"/>
      <c r="H51" s="15"/>
    </row>
    <row r="52" spans="1:8" ht="15" customHeight="1">
      <c r="A52" s="3"/>
      <c r="B52" s="3"/>
      <c r="C52" s="3"/>
      <c r="D52" s="21"/>
      <c r="E52" s="21"/>
      <c r="F52" s="21"/>
      <c r="G52" s="21"/>
      <c r="H52" s="15"/>
    </row>
    <row r="53" spans="1:8" ht="15" customHeight="1">
      <c r="A53" s="3"/>
      <c r="B53" s="3"/>
      <c r="C53" s="3"/>
      <c r="D53" s="21"/>
      <c r="E53" s="21"/>
      <c r="F53" s="21"/>
      <c r="G53" s="21"/>
      <c r="H53" s="15"/>
    </row>
    <row r="54" spans="1:8" ht="15" customHeight="1">
      <c r="A54" s="3"/>
      <c r="B54" s="3"/>
      <c r="C54" s="3"/>
      <c r="D54" s="21"/>
      <c r="E54" s="21"/>
      <c r="F54" s="21"/>
      <c r="G54" s="21"/>
      <c r="H54" s="15"/>
    </row>
    <row r="55" spans="1:8" ht="15" customHeight="1">
      <c r="A55" s="3"/>
      <c r="B55" s="3"/>
      <c r="C55" s="3"/>
      <c r="D55" s="21"/>
      <c r="E55" s="21"/>
      <c r="F55" s="21"/>
      <c r="G55" s="21"/>
      <c r="H55" s="15"/>
    </row>
    <row r="56" spans="1:8" ht="15" customHeight="1">
      <c r="A56" s="3"/>
      <c r="B56" s="3"/>
      <c r="C56" s="3"/>
      <c r="D56" s="21"/>
      <c r="E56" s="21"/>
      <c r="F56" s="21"/>
      <c r="G56" s="21"/>
      <c r="H56" s="15"/>
    </row>
    <row r="57" spans="1:8" ht="15" customHeight="1">
      <c r="A57" s="3"/>
      <c r="B57" s="3"/>
      <c r="C57" s="3"/>
      <c r="D57" s="21"/>
      <c r="E57" s="21"/>
      <c r="F57" s="21"/>
      <c r="G57" s="21"/>
      <c r="H57" s="15"/>
    </row>
    <row r="58" spans="1:8" ht="15" customHeight="1">
      <c r="A58" s="3"/>
      <c r="B58" s="3"/>
      <c r="C58" s="3"/>
      <c r="D58" s="21"/>
      <c r="E58" s="21"/>
      <c r="F58" s="21"/>
      <c r="G58" s="21"/>
      <c r="H58" s="15"/>
    </row>
    <row r="59" spans="1:8" ht="15" customHeight="1">
      <c r="A59" s="3"/>
      <c r="B59" s="3"/>
      <c r="C59" s="3"/>
      <c r="D59" s="21"/>
      <c r="E59" s="21"/>
      <c r="F59" s="21"/>
      <c r="G59" s="21"/>
      <c r="H59" s="15"/>
    </row>
  </sheetData>
  <mergeCells count="3">
    <mergeCell ref="B7:F7"/>
    <mergeCell ref="B3:F3"/>
    <mergeCell ref="B4:F4"/>
  </mergeCells>
  <printOptions horizontalCentered="1"/>
  <pageMargins left="0.7480314960629921" right="0.7480314960629921" top="0.984251968503937" bottom="0.3937007874015748" header="0.5118110236220472" footer="0.1968503937007874"/>
  <pageSetup fitToHeight="1" fitToWidth="1" horizontalDpi="300" verticalDpi="300" orientation="portrait" paperSize="9" scale="86" r:id="rId1"/>
  <headerFooter alignWithMargins="0"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1" max="1" width="47.140625" style="0" customWidth="1"/>
    <col min="2" max="7" width="15.7109375" style="0" customWidth="1"/>
    <col min="8" max="143" width="16.00390625" style="58" customWidth="1"/>
    <col min="144" max="16384" width="16.00390625" style="0" customWidth="1"/>
  </cols>
  <sheetData>
    <row r="1" spans="1:5" ht="15">
      <c r="A1" s="3"/>
      <c r="B1" s="3"/>
      <c r="C1" s="3"/>
      <c r="D1" s="3"/>
      <c r="E1" s="3"/>
    </row>
    <row r="2" spans="1:7" ht="18">
      <c r="A2" s="90" t="s">
        <v>26</v>
      </c>
      <c r="B2" s="90"/>
      <c r="C2" s="90"/>
      <c r="D2" s="90"/>
      <c r="E2" s="90"/>
      <c r="F2" s="90"/>
      <c r="G2" s="90"/>
    </row>
    <row r="3" spans="1:7" ht="12.75">
      <c r="A3" s="86" t="s">
        <v>6</v>
      </c>
      <c r="B3" s="86"/>
      <c r="C3" s="86"/>
      <c r="D3" s="86"/>
      <c r="E3" s="86"/>
      <c r="F3" s="86"/>
      <c r="G3" s="86"/>
    </row>
    <row r="4" spans="1:5" ht="15">
      <c r="A4" s="3"/>
      <c r="B4" s="3"/>
      <c r="C4" s="3"/>
      <c r="D4" s="3"/>
      <c r="E4" s="3"/>
    </row>
    <row r="5" spans="1:5" ht="15">
      <c r="A5" s="3"/>
      <c r="B5" s="3"/>
      <c r="C5" s="3"/>
      <c r="D5" s="3"/>
      <c r="E5" s="3"/>
    </row>
    <row r="6" spans="1:7" ht="18">
      <c r="A6" s="93" t="s">
        <v>34</v>
      </c>
      <c r="B6" s="93"/>
      <c r="C6" s="93"/>
      <c r="D6" s="93"/>
      <c r="E6" s="93"/>
      <c r="F6" s="93"/>
      <c r="G6" s="93"/>
    </row>
    <row r="7" spans="1:7" ht="15.75">
      <c r="A7" s="91" t="s">
        <v>91</v>
      </c>
      <c r="B7" s="92"/>
      <c r="C7" s="92"/>
      <c r="D7" s="92"/>
      <c r="E7" s="92"/>
      <c r="F7" s="92"/>
      <c r="G7" s="92"/>
    </row>
    <row r="8" spans="1:5" ht="15">
      <c r="A8" s="3" t="s">
        <v>3</v>
      </c>
      <c r="B8" s="3"/>
      <c r="C8" s="3"/>
      <c r="D8" s="3"/>
      <c r="E8" s="3"/>
    </row>
    <row r="9" spans="1:5" ht="15">
      <c r="A9" s="3"/>
      <c r="B9" s="3"/>
      <c r="C9" s="3" t="s">
        <v>3</v>
      </c>
      <c r="D9" s="3"/>
      <c r="E9" s="3"/>
    </row>
    <row r="10" spans="1:6" ht="15.75">
      <c r="A10" s="3"/>
      <c r="B10" s="87" t="s">
        <v>64</v>
      </c>
      <c r="C10" s="88"/>
      <c r="D10" s="88"/>
      <c r="E10" s="89"/>
      <c r="F10" s="78" t="s">
        <v>63</v>
      </c>
    </row>
    <row r="11" spans="1:7" ht="15.75">
      <c r="A11" s="80"/>
      <c r="B11" s="37"/>
      <c r="C11" s="37"/>
      <c r="D11" s="39"/>
      <c r="E11" s="55"/>
      <c r="F11" s="37"/>
      <c r="G11" s="79"/>
    </row>
    <row r="12" spans="1:7" ht="15.75">
      <c r="A12" s="55" t="s">
        <v>3</v>
      </c>
      <c r="B12" s="40" t="s">
        <v>52</v>
      </c>
      <c r="C12" s="40" t="s">
        <v>52</v>
      </c>
      <c r="D12" s="40" t="s">
        <v>57</v>
      </c>
      <c r="E12" s="55" t="s">
        <v>54</v>
      </c>
      <c r="F12" s="40" t="s">
        <v>55</v>
      </c>
      <c r="G12" s="40" t="s">
        <v>30</v>
      </c>
    </row>
    <row r="13" spans="1:7" ht="15.75">
      <c r="A13" s="55" t="s">
        <v>3</v>
      </c>
      <c r="B13" s="37" t="s">
        <v>51</v>
      </c>
      <c r="C13" s="37" t="s">
        <v>53</v>
      </c>
      <c r="D13" s="37" t="s">
        <v>50</v>
      </c>
      <c r="E13" s="55" t="s">
        <v>50</v>
      </c>
      <c r="F13" s="37" t="s">
        <v>56</v>
      </c>
      <c r="G13" s="38"/>
    </row>
    <row r="14" spans="1:7" ht="15.75">
      <c r="A14" s="80" t="s">
        <v>3</v>
      </c>
      <c r="B14" s="61" t="s">
        <v>0</v>
      </c>
      <c r="C14" s="61" t="s">
        <v>0</v>
      </c>
      <c r="D14" s="61" t="s">
        <v>0</v>
      </c>
      <c r="E14" s="61" t="s">
        <v>0</v>
      </c>
      <c r="F14" s="61" t="s">
        <v>0</v>
      </c>
      <c r="G14" s="61" t="s">
        <v>0</v>
      </c>
    </row>
    <row r="15" spans="1:7" ht="15">
      <c r="A15" s="3"/>
      <c r="B15" s="58"/>
      <c r="C15" s="58"/>
      <c r="D15" s="58"/>
      <c r="E15" s="56"/>
      <c r="F15" s="58"/>
      <c r="G15" s="58"/>
    </row>
    <row r="16" spans="1:7" ht="15.75">
      <c r="A16" s="45" t="s">
        <v>77</v>
      </c>
      <c r="B16" s="22">
        <v>99200</v>
      </c>
      <c r="C16" s="22">
        <v>44215</v>
      </c>
      <c r="D16" s="22">
        <v>40769</v>
      </c>
      <c r="E16" s="22">
        <v>-431</v>
      </c>
      <c r="F16" s="22">
        <v>50200</v>
      </c>
      <c r="G16" s="22">
        <f>SUM(B16:F16)</f>
        <v>233953</v>
      </c>
    </row>
    <row r="17" spans="1:7" ht="15.75">
      <c r="A17" s="45" t="s">
        <v>75</v>
      </c>
      <c r="B17" s="22">
        <v>0</v>
      </c>
      <c r="C17" s="22">
        <v>0</v>
      </c>
      <c r="D17" s="22">
        <v>0</v>
      </c>
      <c r="E17" s="22">
        <v>67</v>
      </c>
      <c r="F17" s="22">
        <v>12442</v>
      </c>
      <c r="G17" s="22">
        <f>SUM(B17:F17)</f>
        <v>12509</v>
      </c>
    </row>
    <row r="18" spans="1:7" ht="15.75">
      <c r="A18" s="45" t="s">
        <v>76</v>
      </c>
      <c r="B18" s="59">
        <f aca="true" t="shared" si="0" ref="B18:G18">SUM(B16:B17)</f>
        <v>99200</v>
      </c>
      <c r="C18" s="59">
        <f t="shared" si="0"/>
        <v>44215</v>
      </c>
      <c r="D18" s="59">
        <f t="shared" si="0"/>
        <v>40769</v>
      </c>
      <c r="E18" s="59">
        <f t="shared" si="0"/>
        <v>-364</v>
      </c>
      <c r="F18" s="59">
        <f t="shared" si="0"/>
        <v>62642</v>
      </c>
      <c r="G18" s="59">
        <f t="shared" si="0"/>
        <v>246462</v>
      </c>
    </row>
    <row r="19" spans="1:7" ht="15.75">
      <c r="A19" s="45"/>
      <c r="B19" s="22"/>
      <c r="C19" s="22"/>
      <c r="D19" s="22"/>
      <c r="E19" s="22"/>
      <c r="F19" s="22"/>
      <c r="G19" s="22"/>
    </row>
    <row r="20" spans="1:7" ht="15.75">
      <c r="A20" s="45" t="s">
        <v>68</v>
      </c>
      <c r="B20" s="22">
        <v>0</v>
      </c>
      <c r="C20" s="22">
        <v>0</v>
      </c>
      <c r="D20" s="22">
        <v>0</v>
      </c>
      <c r="E20" s="22">
        <v>65</v>
      </c>
      <c r="F20" s="22">
        <v>-8700</v>
      </c>
      <c r="G20" s="22">
        <f>SUM(B20:F20)</f>
        <v>-8635</v>
      </c>
    </row>
    <row r="21" spans="1:7" ht="15">
      <c r="A21" s="3"/>
      <c r="B21" s="22"/>
      <c r="C21" s="22"/>
      <c r="D21" s="22"/>
      <c r="E21" s="22"/>
      <c r="F21" s="22"/>
      <c r="G21" s="22"/>
    </row>
    <row r="22" spans="1:7" ht="15">
      <c r="A22" s="3"/>
      <c r="B22" s="59"/>
      <c r="C22" s="59"/>
      <c r="D22" s="59"/>
      <c r="E22" s="59"/>
      <c r="F22" s="59"/>
      <c r="G22" s="59"/>
    </row>
    <row r="23" spans="1:7" ht="15.75">
      <c r="A23" s="45" t="s">
        <v>92</v>
      </c>
      <c r="B23" s="22">
        <f aca="true" t="shared" si="1" ref="B23:G23">SUM(B18:B21)</f>
        <v>99200</v>
      </c>
      <c r="C23" s="22">
        <f t="shared" si="1"/>
        <v>44215</v>
      </c>
      <c r="D23" s="22">
        <f t="shared" si="1"/>
        <v>40769</v>
      </c>
      <c r="E23" s="22">
        <f t="shared" si="1"/>
        <v>-299</v>
      </c>
      <c r="F23" s="22">
        <f t="shared" si="1"/>
        <v>53942</v>
      </c>
      <c r="G23" s="22">
        <f t="shared" si="1"/>
        <v>237827</v>
      </c>
    </row>
    <row r="24" spans="1:7" ht="16.5" thickBot="1">
      <c r="A24" s="45"/>
      <c r="B24" s="60"/>
      <c r="C24" s="60"/>
      <c r="D24" s="60"/>
      <c r="E24" s="60"/>
      <c r="F24" s="60"/>
      <c r="G24" s="60"/>
    </row>
    <row r="25" spans="1:7" ht="16.5" thickTop="1">
      <c r="A25" s="45"/>
      <c r="B25" s="22"/>
      <c r="C25" s="22"/>
      <c r="D25" s="22"/>
      <c r="E25" s="22"/>
      <c r="F25" s="22"/>
      <c r="G25" s="22"/>
    </row>
    <row r="26" spans="1:7" ht="15.75">
      <c r="A26" s="45"/>
      <c r="B26" s="22"/>
      <c r="C26" s="22"/>
      <c r="D26" s="22"/>
      <c r="E26" s="22"/>
      <c r="F26" s="22"/>
      <c r="G26" s="22"/>
    </row>
    <row r="27" spans="1:7" ht="15.75">
      <c r="A27" s="45"/>
      <c r="B27" s="22"/>
      <c r="C27" s="22"/>
      <c r="D27" s="22"/>
      <c r="E27" s="22"/>
      <c r="F27" s="22"/>
      <c r="G27" s="22"/>
    </row>
    <row r="28" spans="1:7" ht="15.75">
      <c r="A28" s="45"/>
      <c r="B28" s="22"/>
      <c r="C28" s="22"/>
      <c r="D28" s="22"/>
      <c r="E28" s="22"/>
      <c r="F28" s="22"/>
      <c r="G28" s="22"/>
    </row>
    <row r="29" spans="2:7" ht="15">
      <c r="B29" s="22"/>
      <c r="C29" s="22" t="s">
        <v>3</v>
      </c>
      <c r="D29" s="22"/>
      <c r="E29" s="22"/>
      <c r="F29" s="22"/>
      <c r="G29" s="22"/>
    </row>
    <row r="30" spans="1:6" ht="15.75">
      <c r="A30" s="3"/>
      <c r="B30" s="87" t="s">
        <v>64</v>
      </c>
      <c r="C30" s="88"/>
      <c r="D30" s="88"/>
      <c r="E30" s="89"/>
      <c r="F30" s="78" t="s">
        <v>63</v>
      </c>
    </row>
    <row r="31" spans="1:7" ht="15.75">
      <c r="A31" s="80"/>
      <c r="B31" s="37"/>
      <c r="C31" s="37"/>
      <c r="D31" s="39"/>
      <c r="E31" s="55"/>
      <c r="F31" s="37"/>
      <c r="G31" s="79"/>
    </row>
    <row r="32" spans="1:7" ht="15.75">
      <c r="A32" s="55" t="s">
        <v>3</v>
      </c>
      <c r="B32" s="40" t="s">
        <v>52</v>
      </c>
      <c r="C32" s="40" t="s">
        <v>52</v>
      </c>
      <c r="D32" s="40" t="s">
        <v>57</v>
      </c>
      <c r="E32" s="55" t="s">
        <v>54</v>
      </c>
      <c r="F32" s="40" t="s">
        <v>55</v>
      </c>
      <c r="G32" s="40" t="s">
        <v>30</v>
      </c>
    </row>
    <row r="33" spans="1:7" ht="15.75">
      <c r="A33" s="55" t="s">
        <v>3</v>
      </c>
      <c r="B33" s="37" t="s">
        <v>51</v>
      </c>
      <c r="C33" s="37" t="s">
        <v>53</v>
      </c>
      <c r="D33" s="37" t="s">
        <v>50</v>
      </c>
      <c r="E33" s="55" t="s">
        <v>50</v>
      </c>
      <c r="F33" s="37" t="s">
        <v>56</v>
      </c>
      <c r="G33" s="38"/>
    </row>
    <row r="34" spans="1:7" ht="15.75">
      <c r="A34" s="80" t="s">
        <v>3</v>
      </c>
      <c r="B34" s="61" t="s">
        <v>0</v>
      </c>
      <c r="C34" s="61" t="s">
        <v>0</v>
      </c>
      <c r="D34" s="61" t="s">
        <v>0</v>
      </c>
      <c r="E34" s="61" t="s">
        <v>0</v>
      </c>
      <c r="F34" s="61" t="s">
        <v>0</v>
      </c>
      <c r="G34" s="61" t="s">
        <v>0</v>
      </c>
    </row>
    <row r="35" spans="1:7" ht="15">
      <c r="A35" s="3"/>
      <c r="B35" s="58"/>
      <c r="C35" s="58"/>
      <c r="D35" s="58"/>
      <c r="E35" s="56"/>
      <c r="F35" s="58"/>
      <c r="G35" s="58"/>
    </row>
    <row r="36" spans="1:7" ht="15.75">
      <c r="A36" s="45" t="s">
        <v>79</v>
      </c>
      <c r="B36" s="22">
        <v>100896</v>
      </c>
      <c r="C36" s="22">
        <v>44671</v>
      </c>
      <c r="D36" s="22">
        <v>40769</v>
      </c>
      <c r="E36" s="22">
        <v>-602</v>
      </c>
      <c r="F36" s="22">
        <v>55107</v>
      </c>
      <c r="G36" s="22">
        <f>SUM(B36:F36)</f>
        <v>240841</v>
      </c>
    </row>
    <row r="37" spans="1:7" ht="15.75">
      <c r="A37" s="45"/>
      <c r="B37" s="22"/>
      <c r="C37" s="22"/>
      <c r="D37" s="22"/>
      <c r="E37" s="22"/>
      <c r="F37" s="22"/>
      <c r="G37" s="22"/>
    </row>
    <row r="38" spans="1:7" ht="15.75">
      <c r="A38" s="45" t="s">
        <v>68</v>
      </c>
      <c r="B38" s="22">
        <v>8516</v>
      </c>
      <c r="C38" s="22">
        <v>3700</v>
      </c>
      <c r="D38" s="22">
        <v>0</v>
      </c>
      <c r="E38" s="22">
        <v>-45</v>
      </c>
      <c r="F38" s="22">
        <v>1168</v>
      </c>
      <c r="G38" s="22">
        <f>SUM(B38:F38)</f>
        <v>13339</v>
      </c>
    </row>
    <row r="39" spans="1:7" ht="15">
      <c r="A39" s="3"/>
      <c r="B39" s="22"/>
      <c r="C39" s="22"/>
      <c r="D39" s="22"/>
      <c r="E39" s="22"/>
      <c r="F39" s="22"/>
      <c r="G39" s="22"/>
    </row>
    <row r="40" spans="1:7" ht="15">
      <c r="A40" s="3"/>
      <c r="B40" s="59"/>
      <c r="C40" s="59"/>
      <c r="D40" s="59"/>
      <c r="E40" s="59"/>
      <c r="F40" s="59"/>
      <c r="G40" s="59"/>
    </row>
    <row r="41" spans="1:7" ht="15.75">
      <c r="A41" s="45" t="s">
        <v>93</v>
      </c>
      <c r="B41" s="22">
        <f aca="true" t="shared" si="2" ref="B41:G41">SUM(B36:B38)</f>
        <v>109412</v>
      </c>
      <c r="C41" s="22">
        <f t="shared" si="2"/>
        <v>48371</v>
      </c>
      <c r="D41" s="22">
        <f t="shared" si="2"/>
        <v>40769</v>
      </c>
      <c r="E41" s="22">
        <f t="shared" si="2"/>
        <v>-647</v>
      </c>
      <c r="F41" s="22">
        <f t="shared" si="2"/>
        <v>56275</v>
      </c>
      <c r="G41" s="22">
        <f t="shared" si="2"/>
        <v>254180</v>
      </c>
    </row>
    <row r="42" spans="1:7" ht="16.5" thickBot="1">
      <c r="A42" s="45"/>
      <c r="B42" s="60"/>
      <c r="C42" s="60"/>
      <c r="D42" s="60"/>
      <c r="E42" s="60"/>
      <c r="F42" s="60"/>
      <c r="G42" s="60"/>
    </row>
    <row r="43" spans="2:7" ht="15.75" thickTop="1">
      <c r="B43" s="22"/>
      <c r="C43" s="22"/>
      <c r="D43" s="22"/>
      <c r="E43" s="22"/>
      <c r="F43" s="22"/>
      <c r="G43" s="22"/>
    </row>
    <row r="44" spans="1:7" ht="15.75">
      <c r="A44" s="47"/>
      <c r="B44" s="56"/>
      <c r="C44" s="56"/>
      <c r="D44" s="22"/>
      <c r="E44" s="22"/>
      <c r="F44" s="56" t="s">
        <v>3</v>
      </c>
      <c r="G44" s="56"/>
    </row>
    <row r="45" spans="1:7" ht="15.75">
      <c r="A45" s="45"/>
      <c r="B45" s="22" t="s">
        <v>3</v>
      </c>
      <c r="C45" s="22" t="s">
        <v>3</v>
      </c>
      <c r="D45" s="22" t="s">
        <v>3</v>
      </c>
      <c r="E45" s="22"/>
      <c r="F45" s="22" t="s">
        <v>3</v>
      </c>
      <c r="G45" s="22" t="s">
        <v>3</v>
      </c>
    </row>
  </sheetData>
  <mergeCells count="6">
    <mergeCell ref="B10:E10"/>
    <mergeCell ref="B30:E30"/>
    <mergeCell ref="A2:G2"/>
    <mergeCell ref="A7:G7"/>
    <mergeCell ref="A6:G6"/>
    <mergeCell ref="A3:G3"/>
  </mergeCells>
  <printOptions horizontalCentered="1"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75" zoomScaleNormal="75" workbookViewId="0" topLeftCell="A26">
      <selection activeCell="A37" sqref="A37"/>
    </sheetView>
  </sheetViews>
  <sheetFormatPr defaultColWidth="9.140625" defaultRowHeight="12.75"/>
  <cols>
    <col min="1" max="1" width="68.28125" style="0" customWidth="1"/>
    <col min="2" max="2" width="5.00390625" style="0" customWidth="1"/>
    <col min="3" max="3" width="18.7109375" style="0" customWidth="1"/>
    <col min="4" max="4" width="2.7109375" style="0" customWidth="1"/>
    <col min="5" max="5" width="18.7109375" style="0" customWidth="1"/>
    <col min="6" max="6" width="2.2812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4" t="s">
        <v>5</v>
      </c>
      <c r="B3" s="4"/>
      <c r="C3" s="4"/>
    </row>
    <row r="4" spans="1:3" ht="15">
      <c r="A4" s="1" t="s">
        <v>6</v>
      </c>
      <c r="B4" s="4"/>
      <c r="C4" s="4"/>
    </row>
    <row r="5" spans="2:3" ht="15">
      <c r="B5" s="4"/>
      <c r="C5" s="4"/>
    </row>
    <row r="6" spans="2:3" ht="15">
      <c r="B6" s="4"/>
      <c r="C6" s="4"/>
    </row>
    <row r="7" spans="1:3" ht="18">
      <c r="A7" s="23" t="s">
        <v>32</v>
      </c>
      <c r="B7" s="5"/>
      <c r="C7" s="6"/>
    </row>
    <row r="8" spans="1:6" ht="15.75">
      <c r="A8" s="91" t="s">
        <v>91</v>
      </c>
      <c r="B8" s="91"/>
      <c r="C8" s="91"/>
      <c r="D8" s="91"/>
      <c r="E8" s="91"/>
      <c r="F8" s="91"/>
    </row>
    <row r="9" spans="1:3" ht="15">
      <c r="A9" s="8"/>
      <c r="B9" s="8"/>
      <c r="C9" s="8"/>
    </row>
    <row r="10" spans="1:6" ht="15.75">
      <c r="A10" s="8"/>
      <c r="B10" s="58"/>
      <c r="C10" s="69" t="s">
        <v>94</v>
      </c>
      <c r="D10" s="58"/>
      <c r="E10" s="69" t="s">
        <v>94</v>
      </c>
      <c r="F10" s="58"/>
    </row>
    <row r="11" spans="1:6" ht="15.75">
      <c r="A11" s="8"/>
      <c r="B11" s="58"/>
      <c r="C11" s="29">
        <v>2004</v>
      </c>
      <c r="E11" s="33">
        <v>2003</v>
      </c>
      <c r="F11" s="58"/>
    </row>
    <row r="12" spans="1:5" ht="15.75">
      <c r="A12" s="8"/>
      <c r="B12" s="29" t="s">
        <v>3</v>
      </c>
      <c r="C12" s="13" t="s">
        <v>0</v>
      </c>
      <c r="E12" s="13" t="s">
        <v>0</v>
      </c>
    </row>
    <row r="13" spans="1:5" ht="15">
      <c r="A13" s="8" t="s">
        <v>3</v>
      </c>
      <c r="B13" s="8"/>
      <c r="C13" s="14" t="s">
        <v>3</v>
      </c>
      <c r="E13" s="14" t="s">
        <v>3</v>
      </c>
    </row>
    <row r="14" spans="1:5" ht="15">
      <c r="A14" s="8"/>
      <c r="B14" s="8"/>
      <c r="C14" s="14"/>
      <c r="E14" s="14"/>
    </row>
    <row r="15" spans="1:3" s="58" customFormat="1" ht="15.75">
      <c r="A15" s="64" t="s">
        <v>43</v>
      </c>
      <c r="B15" s="64"/>
      <c r="C15" s="65"/>
    </row>
    <row r="16" spans="1:3" s="58" customFormat="1" ht="15.75">
      <c r="A16" s="64"/>
      <c r="B16" s="64"/>
      <c r="C16" s="65"/>
    </row>
    <row r="17" spans="1:7" s="58" customFormat="1" ht="15">
      <c r="A17" s="66" t="s">
        <v>88</v>
      </c>
      <c r="B17" s="66"/>
      <c r="C17" s="76">
        <v>-18770</v>
      </c>
      <c r="D17" s="35"/>
      <c r="E17" s="76">
        <v>261</v>
      </c>
      <c r="G17" s="81"/>
    </row>
    <row r="18" spans="1:5" s="58" customFormat="1" ht="15">
      <c r="A18" s="66" t="s">
        <v>65</v>
      </c>
      <c r="B18" s="66"/>
      <c r="C18" s="70">
        <v>-296</v>
      </c>
      <c r="D18" s="35"/>
      <c r="E18" s="35">
        <v>-7473</v>
      </c>
    </row>
    <row r="19" spans="1:5" s="58" customFormat="1" ht="15">
      <c r="A19" s="66" t="s">
        <v>36</v>
      </c>
      <c r="B19" s="66"/>
      <c r="C19" s="70">
        <v>12480</v>
      </c>
      <c r="D19" s="35"/>
      <c r="E19" s="35">
        <v>9502</v>
      </c>
    </row>
    <row r="20" spans="1:5" s="58" customFormat="1" ht="15">
      <c r="A20" s="66" t="s">
        <v>37</v>
      </c>
      <c r="B20" s="66"/>
      <c r="C20" s="70">
        <v>-762</v>
      </c>
      <c r="D20" s="35"/>
      <c r="E20" s="35">
        <v>-590</v>
      </c>
    </row>
    <row r="21" spans="1:5" s="58" customFormat="1" ht="15">
      <c r="A21" s="66"/>
      <c r="B21" s="66"/>
      <c r="C21" s="71"/>
      <c r="D21" s="35"/>
      <c r="E21" s="34"/>
    </row>
    <row r="22" spans="1:5" s="58" customFormat="1" ht="24.75" customHeight="1">
      <c r="A22" s="66" t="s">
        <v>95</v>
      </c>
      <c r="B22" s="66"/>
      <c r="C22" s="34">
        <f>SUM(C17:C20)</f>
        <v>-7348</v>
      </c>
      <c r="D22" s="35"/>
      <c r="E22" s="34">
        <f>SUM(E17:E20)</f>
        <v>1700</v>
      </c>
    </row>
    <row r="23" spans="1:5" s="58" customFormat="1" ht="15">
      <c r="A23" s="66"/>
      <c r="B23" s="67"/>
      <c r="C23" s="70"/>
      <c r="D23" s="35"/>
      <c r="E23" s="35"/>
    </row>
    <row r="24" spans="1:5" s="58" customFormat="1" ht="15.75">
      <c r="A24" s="64" t="s">
        <v>44</v>
      </c>
      <c r="B24" s="20"/>
      <c r="C24" s="70"/>
      <c r="D24" s="35"/>
      <c r="E24" s="35"/>
    </row>
    <row r="25" spans="1:5" s="58" customFormat="1" ht="15">
      <c r="A25" s="66" t="s">
        <v>3</v>
      </c>
      <c r="B25" s="66"/>
      <c r="C25" s="70"/>
      <c r="D25" s="35"/>
      <c r="E25" s="35"/>
    </row>
    <row r="26" spans="1:5" s="58" customFormat="1" ht="15.75">
      <c r="A26" s="66" t="s">
        <v>46</v>
      </c>
      <c r="B26" s="64"/>
      <c r="C26" s="72">
        <v>-834</v>
      </c>
      <c r="D26" s="35"/>
      <c r="E26" s="35">
        <v>-654</v>
      </c>
    </row>
    <row r="27" spans="1:5" s="58" customFormat="1" ht="15.75">
      <c r="A27" s="66" t="s">
        <v>80</v>
      </c>
      <c r="B27" s="64"/>
      <c r="C27" s="72">
        <v>5173</v>
      </c>
      <c r="D27" s="35"/>
      <c r="E27" s="35">
        <v>0</v>
      </c>
    </row>
    <row r="28" spans="1:5" s="58" customFormat="1" ht="15">
      <c r="A28" s="66" t="s">
        <v>47</v>
      </c>
      <c r="B28" s="66"/>
      <c r="C28" s="70">
        <v>3</v>
      </c>
      <c r="D28" s="35"/>
      <c r="E28" s="35">
        <v>121</v>
      </c>
    </row>
    <row r="29" spans="1:5" s="58" customFormat="1" ht="15">
      <c r="A29" s="66"/>
      <c r="B29" s="66"/>
      <c r="C29" s="70"/>
      <c r="D29" s="35"/>
      <c r="E29" s="35"/>
    </row>
    <row r="30" spans="1:5" s="58" customFormat="1" ht="24.75" customHeight="1">
      <c r="A30" s="66" t="s">
        <v>69</v>
      </c>
      <c r="B30" s="66"/>
      <c r="C30" s="31">
        <f>SUM(C26:C28)</f>
        <v>4342</v>
      </c>
      <c r="D30" s="35"/>
      <c r="E30" s="31">
        <f>SUM(E26:E28)</f>
        <v>-533</v>
      </c>
    </row>
    <row r="31" spans="1:5" s="58" customFormat="1" ht="15">
      <c r="A31" s="66"/>
      <c r="B31" s="66"/>
      <c r="C31" s="70"/>
      <c r="D31" s="35"/>
      <c r="E31" s="35"/>
    </row>
    <row r="32" spans="1:5" s="58" customFormat="1" ht="15.75">
      <c r="A32" s="64" t="s">
        <v>45</v>
      </c>
      <c r="B32" s="64"/>
      <c r="C32" s="70"/>
      <c r="D32" s="35"/>
      <c r="E32" s="35"/>
    </row>
    <row r="33" spans="1:5" s="58" customFormat="1" ht="15">
      <c r="A33" s="66"/>
      <c r="B33" s="66"/>
      <c r="C33" s="70"/>
      <c r="D33" s="35"/>
      <c r="E33" s="35"/>
    </row>
    <row r="34" spans="1:5" s="58" customFormat="1" ht="15">
      <c r="A34" s="66" t="s">
        <v>73</v>
      </c>
      <c r="B34" s="66"/>
      <c r="C34" s="70">
        <v>12216</v>
      </c>
      <c r="D34" s="35"/>
      <c r="E34" s="35">
        <v>0</v>
      </c>
    </row>
    <row r="35" spans="1:5" s="58" customFormat="1" ht="15">
      <c r="A35" s="66" t="s">
        <v>48</v>
      </c>
      <c r="B35" s="66"/>
      <c r="C35" s="70">
        <v>-2729</v>
      </c>
      <c r="D35" s="35"/>
      <c r="E35" s="35">
        <v>-2678</v>
      </c>
    </row>
    <row r="36" spans="1:5" s="58" customFormat="1" ht="15">
      <c r="A36" s="66" t="s">
        <v>38</v>
      </c>
      <c r="B36" s="66"/>
      <c r="C36" s="70">
        <v>-74</v>
      </c>
      <c r="D36" s="35"/>
      <c r="E36" s="35">
        <v>-70</v>
      </c>
    </row>
    <row r="37" spans="1:5" s="58" customFormat="1" ht="15">
      <c r="A37" s="66" t="s">
        <v>87</v>
      </c>
      <c r="B37" s="67"/>
      <c r="C37" s="70">
        <v>-8200</v>
      </c>
      <c r="D37" s="35"/>
      <c r="E37" s="35">
        <v>8750</v>
      </c>
    </row>
    <row r="38" spans="1:5" s="58" customFormat="1" ht="15">
      <c r="A38" s="66"/>
      <c r="B38" s="66"/>
      <c r="C38" s="70"/>
      <c r="D38" s="35"/>
      <c r="E38" s="35"/>
    </row>
    <row r="39" spans="1:5" s="58" customFormat="1" ht="24.75" customHeight="1">
      <c r="A39" s="66" t="s">
        <v>96</v>
      </c>
      <c r="B39" s="64"/>
      <c r="C39" s="31">
        <f>SUM(C34:C38)</f>
        <v>1213</v>
      </c>
      <c r="D39" s="35"/>
      <c r="E39" s="31">
        <f>SUM(E34:E38)</f>
        <v>6002</v>
      </c>
    </row>
    <row r="40" spans="1:5" s="58" customFormat="1" ht="15">
      <c r="A40" s="2"/>
      <c r="B40" s="2"/>
      <c r="C40" s="72"/>
      <c r="D40" s="35"/>
      <c r="E40" s="35"/>
    </row>
    <row r="41" spans="1:5" s="58" customFormat="1" ht="15">
      <c r="A41" s="2" t="s">
        <v>39</v>
      </c>
      <c r="B41" s="2"/>
      <c r="C41" s="73">
        <v>-61</v>
      </c>
      <c r="D41" s="35"/>
      <c r="E41" s="34">
        <v>-3</v>
      </c>
    </row>
    <row r="42" spans="1:5" s="58" customFormat="1" ht="15">
      <c r="A42" s="2"/>
      <c r="B42" s="2"/>
      <c r="C42" s="72"/>
      <c r="D42" s="35"/>
      <c r="E42" s="35"/>
    </row>
    <row r="43" spans="1:5" s="58" customFormat="1" ht="15">
      <c r="A43" s="2" t="s">
        <v>81</v>
      </c>
      <c r="B43" s="2"/>
      <c r="C43" s="35">
        <f>C22+C30+C39+C41</f>
        <v>-1854</v>
      </c>
      <c r="D43" s="35"/>
      <c r="E43" s="35">
        <f>E22+E30+E39+E41</f>
        <v>7166</v>
      </c>
    </row>
    <row r="44" spans="1:5" s="58" customFormat="1" ht="15">
      <c r="A44" s="2"/>
      <c r="B44" s="2"/>
      <c r="C44" s="35"/>
      <c r="D44" s="35"/>
      <c r="E44" s="35"/>
    </row>
    <row r="45" spans="1:5" s="58" customFormat="1" ht="15">
      <c r="A45" s="2" t="s">
        <v>49</v>
      </c>
      <c r="B45" s="2"/>
      <c r="C45" s="35">
        <v>7696</v>
      </c>
      <c r="D45" s="35"/>
      <c r="E45" s="35">
        <v>6328</v>
      </c>
    </row>
    <row r="46" spans="1:5" s="58" customFormat="1" ht="15">
      <c r="A46" s="2"/>
      <c r="B46" s="2"/>
      <c r="C46" s="35"/>
      <c r="D46" s="35"/>
      <c r="E46" s="35"/>
    </row>
    <row r="47" spans="1:5" s="58" customFormat="1" ht="15">
      <c r="A47" s="28" t="s">
        <v>41</v>
      </c>
      <c r="B47" s="4"/>
      <c r="C47" s="35">
        <v>71</v>
      </c>
      <c r="D47" s="35"/>
      <c r="E47" s="35">
        <v>19</v>
      </c>
    </row>
    <row r="48" spans="1:5" s="58" customFormat="1" ht="15">
      <c r="A48" s="2"/>
      <c r="B48" s="2"/>
      <c r="C48" s="35"/>
      <c r="D48" s="35"/>
      <c r="E48" s="35"/>
    </row>
    <row r="49" spans="1:5" ht="24.75" customHeight="1" thickBot="1">
      <c r="A49" s="2" t="s">
        <v>86</v>
      </c>
      <c r="B49" s="3"/>
      <c r="C49" s="32">
        <f>SUM(C43:C48)</f>
        <v>5913</v>
      </c>
      <c r="D49" s="30"/>
      <c r="E49" s="32">
        <f>SUM(E43:E48)</f>
        <v>13513</v>
      </c>
    </row>
    <row r="50" spans="1:5" ht="18">
      <c r="A50" s="24"/>
      <c r="B50" s="4"/>
      <c r="C50" s="36"/>
      <c r="D50" s="30"/>
      <c r="E50" s="30"/>
    </row>
    <row r="51" spans="1:5" ht="15">
      <c r="A51" s="1"/>
      <c r="B51" s="4"/>
      <c r="C51" s="36" t="s">
        <v>3</v>
      </c>
      <c r="D51" s="62"/>
      <c r="E51" s="62"/>
    </row>
    <row r="52" spans="1:5" ht="15">
      <c r="A52" s="1"/>
      <c r="B52" s="4"/>
      <c r="C52" s="36"/>
      <c r="D52" s="62"/>
      <c r="E52" s="62"/>
    </row>
    <row r="53" spans="1:3" ht="15">
      <c r="A53" s="28" t="s">
        <v>40</v>
      </c>
      <c r="B53" s="4"/>
      <c r="C53" s="4"/>
    </row>
    <row r="54" spans="1:3" ht="15">
      <c r="A54" s="1"/>
      <c r="B54" s="4"/>
      <c r="C54" s="4"/>
    </row>
    <row r="55" spans="1:5" ht="15">
      <c r="A55" s="28" t="s">
        <v>19</v>
      </c>
      <c r="B55" s="4"/>
      <c r="C55" s="35">
        <v>5201</v>
      </c>
      <c r="D55" s="35"/>
      <c r="E55" s="35">
        <v>4525</v>
      </c>
    </row>
    <row r="56" spans="1:5" ht="15">
      <c r="A56" s="28" t="s">
        <v>20</v>
      </c>
      <c r="B56" s="4"/>
      <c r="C56" s="35">
        <v>-1063</v>
      </c>
      <c r="D56" s="35"/>
      <c r="E56" s="35">
        <v>-949</v>
      </c>
    </row>
    <row r="57" spans="1:5" ht="15">
      <c r="A57" s="28" t="s">
        <v>17</v>
      </c>
      <c r="B57" s="4"/>
      <c r="C57" s="34">
        <v>1775</v>
      </c>
      <c r="D57" s="35"/>
      <c r="E57" s="34">
        <v>9937</v>
      </c>
    </row>
    <row r="58" spans="1:5" ht="29.25" customHeight="1" thickBot="1">
      <c r="A58" s="28" t="s">
        <v>3</v>
      </c>
      <c r="B58" s="4"/>
      <c r="C58" s="32">
        <f>SUM(C55:C57)</f>
        <v>5913</v>
      </c>
      <c r="D58" s="35"/>
      <c r="E58" s="32">
        <f>SUM(E55:E57)</f>
        <v>13513</v>
      </c>
    </row>
    <row r="59" spans="1:5" ht="25.5" customHeight="1">
      <c r="A59" s="28"/>
      <c r="B59" s="4"/>
      <c r="C59" s="35"/>
      <c r="D59" s="35"/>
      <c r="E59" s="35"/>
    </row>
    <row r="60" spans="1:5" ht="15">
      <c r="A60" s="74"/>
      <c r="B60" s="4"/>
      <c r="C60" s="35" t="s">
        <v>3</v>
      </c>
      <c r="D60" s="35"/>
      <c r="E60" s="35"/>
    </row>
  </sheetData>
  <mergeCells count="1">
    <mergeCell ref="A8:F8"/>
  </mergeCells>
  <printOptions horizontalCentered="1"/>
  <pageMargins left="0.7480314960629921" right="0.7480314960629921" top="0.984251968503937" bottom="0.7874015748031497" header="0.5118110236220472" footer="0.1968503937007874"/>
  <pageSetup fitToHeight="1" fitToWidth="1" horizontalDpi="600" verticalDpi="600" orientation="portrait" paperSize="9" scale="72" r:id="rId1"/>
  <colBreaks count="1" manualBreakCount="1">
    <brk id="5" max="20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75" zoomScaleNormal="75" workbookViewId="0" topLeftCell="A25">
      <selection activeCell="A30" sqref="A30"/>
    </sheetView>
  </sheetViews>
  <sheetFormatPr defaultColWidth="9.140625" defaultRowHeight="12.75"/>
  <cols>
    <col min="1" max="1" width="46.57421875" style="0" customWidth="1"/>
    <col min="2" max="3" width="19.7109375" style="0" bestFit="1" customWidth="1"/>
    <col min="4" max="4" width="1.421875" style="58" customWidth="1"/>
    <col min="5" max="5" width="18.00390625" style="0" customWidth="1"/>
    <col min="6" max="6" width="17.28125" style="0" customWidth="1"/>
  </cols>
  <sheetData>
    <row r="1" spans="1:4" ht="15">
      <c r="A1" s="3"/>
      <c r="B1" s="3"/>
      <c r="C1" s="3"/>
      <c r="D1" s="3"/>
    </row>
    <row r="2" spans="1:6" ht="18">
      <c r="A2" s="90" t="s">
        <v>26</v>
      </c>
      <c r="B2" s="90"/>
      <c r="C2" s="90"/>
      <c r="D2" s="90"/>
      <c r="E2" s="90"/>
      <c r="F2" s="90"/>
    </row>
    <row r="3" spans="1:6" ht="12.75">
      <c r="A3" s="86" t="s">
        <v>6</v>
      </c>
      <c r="B3" s="86"/>
      <c r="C3" s="86"/>
      <c r="D3" s="86"/>
      <c r="E3" s="86"/>
      <c r="F3" s="86"/>
    </row>
    <row r="4" spans="1:4" ht="15">
      <c r="A4" s="3"/>
      <c r="B4" s="3"/>
      <c r="C4" s="3"/>
      <c r="D4" s="3"/>
    </row>
    <row r="5" spans="1:4" ht="15">
      <c r="A5" s="3"/>
      <c r="B5" s="3"/>
      <c r="C5" s="3"/>
      <c r="D5" s="3"/>
    </row>
    <row r="6" spans="1:6" ht="18">
      <c r="A6" s="93" t="s">
        <v>33</v>
      </c>
      <c r="B6" s="90"/>
      <c r="C6" s="90"/>
      <c r="D6" s="90"/>
      <c r="E6" s="90"/>
      <c r="F6" s="90"/>
    </row>
    <row r="7" spans="1:6" ht="15.75">
      <c r="A7" s="91" t="s">
        <v>91</v>
      </c>
      <c r="B7" s="91"/>
      <c r="C7" s="91"/>
      <c r="D7" s="91"/>
      <c r="E7" s="91"/>
      <c r="F7" s="91"/>
    </row>
    <row r="8" spans="1:4" ht="15">
      <c r="A8" s="3"/>
      <c r="B8" s="3"/>
      <c r="C8" s="3"/>
      <c r="D8" s="2"/>
    </row>
    <row r="9" spans="1:4" ht="15">
      <c r="A9" s="3"/>
      <c r="B9" s="3"/>
      <c r="C9" s="3"/>
      <c r="D9" s="2"/>
    </row>
    <row r="10" spans="1:6" ht="15">
      <c r="A10" s="3"/>
      <c r="B10" s="68"/>
      <c r="C10" s="68"/>
      <c r="D10" s="2"/>
      <c r="E10" s="63"/>
      <c r="F10" s="63"/>
    </row>
    <row r="11" spans="1:6" ht="15.75">
      <c r="A11" s="3"/>
      <c r="B11" s="38" t="s">
        <v>27</v>
      </c>
      <c r="C11" s="77" t="s">
        <v>27</v>
      </c>
      <c r="D11" s="39"/>
      <c r="E11" s="37" t="s">
        <v>66</v>
      </c>
      <c r="F11" s="37" t="s">
        <v>66</v>
      </c>
    </row>
    <row r="12" spans="1:6" ht="15.75">
      <c r="A12" s="3"/>
      <c r="B12" s="40">
        <v>38077</v>
      </c>
      <c r="C12" s="40">
        <v>37711</v>
      </c>
      <c r="D12" s="39"/>
      <c r="E12" s="40">
        <v>38077</v>
      </c>
      <c r="F12" s="40">
        <v>37711</v>
      </c>
    </row>
    <row r="13" spans="1:6" ht="15.75">
      <c r="A13" s="3" t="s">
        <v>3</v>
      </c>
      <c r="B13" s="38" t="s">
        <v>0</v>
      </c>
      <c r="C13" s="38" t="s">
        <v>0</v>
      </c>
      <c r="D13" s="39"/>
      <c r="E13" s="38" t="s">
        <v>0</v>
      </c>
      <c r="F13" s="38" t="s">
        <v>0</v>
      </c>
    </row>
    <row r="14" spans="1:6" ht="15">
      <c r="A14" s="3"/>
      <c r="B14" s="41"/>
      <c r="C14" s="41"/>
      <c r="D14" s="42"/>
      <c r="E14" s="43"/>
      <c r="F14" s="43"/>
    </row>
    <row r="15" spans="1:6" ht="15">
      <c r="A15" s="3"/>
      <c r="B15" s="42"/>
      <c r="C15" s="42"/>
      <c r="D15" s="42"/>
      <c r="E15" s="44"/>
      <c r="F15" s="44"/>
    </row>
    <row r="16" spans="1:6" ht="15">
      <c r="A16" s="3" t="s">
        <v>3</v>
      </c>
      <c r="B16" s="42"/>
      <c r="C16" s="42"/>
      <c r="D16" s="42"/>
      <c r="E16" s="44"/>
      <c r="F16" s="44"/>
    </row>
    <row r="17" spans="1:6" ht="15.75">
      <c r="A17" s="45" t="s">
        <v>28</v>
      </c>
      <c r="B17" s="46">
        <v>56862</v>
      </c>
      <c r="C17" s="46">
        <v>79627</v>
      </c>
      <c r="D17" s="46"/>
      <c r="E17" s="46">
        <v>111321</v>
      </c>
      <c r="F17" s="46">
        <v>141998</v>
      </c>
    </row>
    <row r="18" spans="1:6" ht="15.75">
      <c r="A18" s="45" t="s">
        <v>67</v>
      </c>
      <c r="B18" s="54">
        <v>2026</v>
      </c>
      <c r="C18" s="54">
        <v>-22</v>
      </c>
      <c r="D18" s="46"/>
      <c r="E18" s="75">
        <v>4685</v>
      </c>
      <c r="F18" s="75">
        <v>2532</v>
      </c>
    </row>
    <row r="19" spans="1:6" ht="15">
      <c r="A19" s="3"/>
      <c r="B19" s="46">
        <f>SUM(B17:B18)</f>
        <v>58888</v>
      </c>
      <c r="C19" s="46">
        <f>SUM(C17:C18)</f>
        <v>79605</v>
      </c>
      <c r="D19" s="46"/>
      <c r="E19" s="46">
        <f>SUM(E17:E18)</f>
        <v>116006</v>
      </c>
      <c r="F19" s="46">
        <f>SUM(F17:F18)</f>
        <v>144530</v>
      </c>
    </row>
    <row r="20" spans="1:6" ht="15">
      <c r="A20" s="3"/>
      <c r="B20" s="46"/>
      <c r="C20" s="46"/>
      <c r="D20" s="46"/>
      <c r="E20" s="46"/>
      <c r="F20" s="46"/>
    </row>
    <row r="21" spans="1:6" ht="15.75">
      <c r="A21" s="45" t="s">
        <v>60</v>
      </c>
      <c r="B21" s="54">
        <v>-53341</v>
      </c>
      <c r="C21" s="46">
        <v>-85878</v>
      </c>
      <c r="D21" s="46"/>
      <c r="E21" s="46">
        <v>-109106</v>
      </c>
      <c r="F21" s="46">
        <v>-151661</v>
      </c>
    </row>
    <row r="22" spans="2:6" ht="15">
      <c r="B22" s="48"/>
      <c r="C22" s="48"/>
      <c r="D22" s="46"/>
      <c r="E22" s="48"/>
      <c r="F22" s="48"/>
    </row>
    <row r="23" spans="1:6" ht="15.75">
      <c r="A23" s="49" t="s">
        <v>82</v>
      </c>
      <c r="B23" s="46">
        <f>SUM(B19:B21)</f>
        <v>5547</v>
      </c>
      <c r="C23" s="46">
        <f>SUM(C19:C21)</f>
        <v>-6273</v>
      </c>
      <c r="D23" s="46"/>
      <c r="E23" s="46">
        <f>SUM(E19:E21)</f>
        <v>6900</v>
      </c>
      <c r="F23" s="46">
        <f>SUM(F19:F21)</f>
        <v>-7131</v>
      </c>
    </row>
    <row r="24" spans="1:6" ht="15.75">
      <c r="A24" s="45"/>
      <c r="B24" s="46"/>
      <c r="C24" s="46"/>
      <c r="D24" s="46"/>
      <c r="E24" s="46"/>
      <c r="F24" s="46"/>
    </row>
    <row r="25" spans="1:6" ht="15.75">
      <c r="A25" s="45" t="s">
        <v>29</v>
      </c>
      <c r="B25" s="46">
        <v>-358</v>
      </c>
      <c r="C25" s="46">
        <v>-447</v>
      </c>
      <c r="D25" s="46"/>
      <c r="E25" s="46">
        <v>-741</v>
      </c>
      <c r="F25" s="46">
        <v>-841</v>
      </c>
    </row>
    <row r="26" spans="1:6" ht="15.75">
      <c r="A26" s="49" t="s">
        <v>3</v>
      </c>
      <c r="B26" s="46"/>
      <c r="C26" s="46"/>
      <c r="D26" s="46"/>
      <c r="E26" s="46"/>
      <c r="F26" s="46"/>
    </row>
    <row r="27" spans="1:6" ht="15.75">
      <c r="A27" s="45"/>
      <c r="B27" s="48"/>
      <c r="C27" s="48"/>
      <c r="D27" s="22"/>
      <c r="E27" s="48"/>
      <c r="F27" s="48"/>
    </row>
    <row r="28" spans="1:6" ht="15.75">
      <c r="A28" s="45" t="s">
        <v>83</v>
      </c>
      <c r="B28" s="46">
        <f>SUM(B23:B26)</f>
        <v>5189</v>
      </c>
      <c r="C28" s="46">
        <f>SUM(C23:C26)</f>
        <v>-6720</v>
      </c>
      <c r="D28" s="46"/>
      <c r="E28" s="46">
        <f>SUM(E23:E26)</f>
        <v>6159</v>
      </c>
      <c r="F28" s="46">
        <f>SUM(F23:F26)</f>
        <v>-7972</v>
      </c>
    </row>
    <row r="29" spans="1:6" ht="15.75">
      <c r="A29" s="45"/>
      <c r="B29" s="46"/>
      <c r="C29" s="46"/>
      <c r="D29" s="46"/>
      <c r="E29" s="46"/>
      <c r="F29" s="46"/>
    </row>
    <row r="30" spans="1:6" ht="15.75">
      <c r="A30" s="45" t="s">
        <v>42</v>
      </c>
      <c r="B30" s="46">
        <v>-1398</v>
      </c>
      <c r="C30" s="46">
        <v>1789</v>
      </c>
      <c r="D30" s="46"/>
      <c r="E30" s="46">
        <v>-2262</v>
      </c>
      <c r="F30" s="46">
        <v>1950</v>
      </c>
    </row>
    <row r="31" spans="1:6" ht="15.75">
      <c r="A31" s="45"/>
      <c r="B31" s="54"/>
      <c r="C31" s="54"/>
      <c r="D31" s="46"/>
      <c r="E31" s="54"/>
      <c r="F31" s="54"/>
    </row>
    <row r="32" spans="1:6" ht="24" customHeight="1" thickBot="1">
      <c r="A32" s="49" t="s">
        <v>84</v>
      </c>
      <c r="B32" s="50">
        <f>SUM(B28:B30)</f>
        <v>3791</v>
      </c>
      <c r="C32" s="50">
        <f>SUM(C28:C30)</f>
        <v>-4931</v>
      </c>
      <c r="D32" s="46"/>
      <c r="E32" s="50">
        <f>SUM(E28:E30)</f>
        <v>3897</v>
      </c>
      <c r="F32" s="50">
        <f>SUM(F28:F30)</f>
        <v>-6022</v>
      </c>
    </row>
    <row r="33" spans="1:6" ht="15.75">
      <c r="A33" s="45"/>
      <c r="B33" s="46"/>
      <c r="C33" s="46"/>
      <c r="D33" s="46"/>
      <c r="E33" s="46"/>
      <c r="F33" s="46"/>
    </row>
    <row r="34" spans="1:6" ht="15.75">
      <c r="A34" s="45"/>
      <c r="B34" s="46"/>
      <c r="C34" s="46"/>
      <c r="D34" s="46"/>
      <c r="E34" s="46"/>
      <c r="F34" s="46"/>
    </row>
    <row r="35" spans="1:6" ht="15.75">
      <c r="A35" s="49" t="s">
        <v>85</v>
      </c>
      <c r="B35" s="46"/>
      <c r="C35" s="46"/>
      <c r="D35" s="46"/>
      <c r="E35" s="46"/>
      <c r="F35" s="46"/>
    </row>
    <row r="36" spans="1:6" ht="15.75">
      <c r="A36" s="49" t="s">
        <v>70</v>
      </c>
      <c r="B36" s="42">
        <v>3.47</v>
      </c>
      <c r="C36" s="42">
        <v>-4.97</v>
      </c>
      <c r="D36" s="46"/>
      <c r="E36" s="42">
        <v>3.71</v>
      </c>
      <c r="F36" s="42">
        <v>-6.07</v>
      </c>
    </row>
    <row r="37" spans="1:6" ht="16.5" thickBot="1">
      <c r="A37" s="45" t="s">
        <v>71</v>
      </c>
      <c r="B37" s="82">
        <v>3.41</v>
      </c>
      <c r="C37" s="82" t="s">
        <v>89</v>
      </c>
      <c r="D37" s="46"/>
      <c r="E37" s="82">
        <v>3.63</v>
      </c>
      <c r="F37" s="82" t="s">
        <v>89</v>
      </c>
    </row>
    <row r="38" spans="1:6" ht="15.75">
      <c r="A38" s="45"/>
      <c r="B38" s="46"/>
      <c r="C38" s="46"/>
      <c r="D38" s="46"/>
      <c r="E38" s="46"/>
      <c r="F38" s="46"/>
    </row>
    <row r="39" spans="2:6" ht="12.75">
      <c r="B39" s="51"/>
      <c r="C39" s="51"/>
      <c r="D39" s="52"/>
      <c r="E39" s="51"/>
      <c r="F39" s="51"/>
    </row>
    <row r="40" spans="2:6" ht="12.75">
      <c r="B40" s="53"/>
      <c r="C40" s="53"/>
      <c r="D40" s="57"/>
      <c r="E40" s="53"/>
      <c r="F40" s="53"/>
    </row>
    <row r="41" spans="1:6" ht="15.75">
      <c r="A41" s="83" t="s">
        <v>3</v>
      </c>
      <c r="B41" s="53"/>
      <c r="C41" s="53"/>
      <c r="D41" s="57"/>
      <c r="E41" s="53"/>
      <c r="F41" s="53"/>
    </row>
    <row r="42" spans="2:6" ht="12.75">
      <c r="B42" s="53"/>
      <c r="C42" s="53"/>
      <c r="D42" s="57"/>
      <c r="E42" s="53"/>
      <c r="F42" s="53"/>
    </row>
    <row r="43" spans="2:6" ht="12.75">
      <c r="B43" s="53"/>
      <c r="C43" s="53"/>
      <c r="D43" s="57"/>
      <c r="E43" s="53"/>
      <c r="F43" s="53"/>
    </row>
    <row r="44" spans="2:6" ht="12.75">
      <c r="B44" s="53"/>
      <c r="C44" s="53"/>
      <c r="D44" s="57"/>
      <c r="E44" s="53"/>
      <c r="F44" s="53"/>
    </row>
    <row r="45" spans="2:6" ht="12.75">
      <c r="B45" s="53"/>
      <c r="C45" s="53"/>
      <c r="D45" s="57"/>
      <c r="E45" s="53"/>
      <c r="F45" s="53"/>
    </row>
    <row r="46" spans="2:6" ht="12.75">
      <c r="B46" s="53"/>
      <c r="C46" s="53"/>
      <c r="D46" s="57"/>
      <c r="E46" s="53"/>
      <c r="F46" s="53"/>
    </row>
    <row r="47" spans="2:6" ht="12.75">
      <c r="B47" s="53"/>
      <c r="C47" s="53"/>
      <c r="D47" s="57"/>
      <c r="E47" s="53"/>
      <c r="F47" s="53"/>
    </row>
  </sheetData>
  <mergeCells count="4">
    <mergeCell ref="A2:F2"/>
    <mergeCell ref="A6:F6"/>
    <mergeCell ref="A3:F3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Ong Swee Hee</cp:lastModifiedBy>
  <cp:lastPrinted>2004-05-24T07:43:01Z</cp:lastPrinted>
  <dcterms:created xsi:type="dcterms:W3CDTF">1999-03-24T07:15:04Z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