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tabRatio="1000" activeTab="0"/>
  </bookViews>
  <sheets>
    <sheet name="PL" sheetId="1" r:id="rId1"/>
    <sheet name="BS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1">'BS'!$1:$10</definedName>
    <definedName name="_xlnm.Print_Titles" localSheetId="2">'ch-equity'!$1:$14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<sst xmlns="http://schemas.openxmlformats.org/spreadsheetml/2006/main" count="389" uniqueCount="320">
  <si>
    <t>ASAS  DUNIA  BERHAD</t>
  </si>
  <si>
    <t>(company no. 94528-T)</t>
  </si>
  <si>
    <t>Revenue</t>
  </si>
  <si>
    <t>Tax expense</t>
  </si>
  <si>
    <t xml:space="preserve">     ordinary share(sen)</t>
  </si>
  <si>
    <t>(company no.94528-T)</t>
  </si>
  <si>
    <t>Property, plant &amp; equipment</t>
  </si>
  <si>
    <t>Investment properties</t>
  </si>
  <si>
    <t>Other investments</t>
  </si>
  <si>
    <t>Inventories</t>
  </si>
  <si>
    <t>Cash and bank balances</t>
  </si>
  <si>
    <t>Share capital</t>
  </si>
  <si>
    <t>Reserves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</si>
  <si>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</si>
  <si>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</si>
  <si>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</si>
  <si>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</si>
  <si>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</si>
  <si>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</si>
  <si>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</si>
  <si>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</si>
  <si>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</si>
  <si>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</si>
  <si>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</si>
  <si>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</si>
  <si>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ASAS DUNIA BERHAD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</si>
  <si>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</si>
  <si>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</si>
  <si>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</si>
  <si>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</si>
  <si>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</si>
  <si>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</si>
  <si>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</si>
  <si>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</si>
  <si>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</si>
  <si>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</si>
  <si>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</si>
  <si>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</si>
  <si>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</si>
  <si>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</si>
  <si>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</si>
  <si>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</si>
  <si>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</si>
  <si>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</si>
  <si>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</si>
  <si>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</si>
  <si>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</si>
  <si>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</si>
  <si>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</si>
  <si>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</si>
  <si>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</si>
  <si>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</si>
  <si>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</si>
  <si>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</si>
  <si>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</si>
  <si>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</si>
  <si>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</si>
  <si>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</si>
  <si>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</si>
  <si>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</si>
  <si>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</si>
  <si>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</si>
  <si>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</si>
  <si>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</si>
  <si>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</si>
  <si>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</si>
  <si>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</si>
  <si>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</si>
  <si>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RM'000</t>
  </si>
  <si>
    <t>Total investments</t>
  </si>
  <si>
    <t xml:space="preserve">Allowance for diminution in value   </t>
  </si>
  <si>
    <t xml:space="preserve">Total investments in book value      </t>
  </si>
  <si>
    <t xml:space="preserve">Total market value of investments      </t>
  </si>
  <si>
    <t>B8</t>
  </si>
  <si>
    <t>Corporate proposals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</si>
  <si>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</si>
  <si>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</si>
  <si>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</si>
  <si>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</si>
  <si>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</si>
  <si>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</si>
  <si>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</si>
  <si>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</si>
  <si>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</si>
  <si>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</si>
  <si>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</si>
  <si>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</si>
  <si>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</si>
  <si>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</si>
  <si>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</si>
  <si>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</si>
  <si>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</si>
  <si>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 xml:space="preserve">Borrowings </t>
  </si>
  <si>
    <t>A11</t>
  </si>
  <si>
    <t>from the previous audited financial statements.</t>
  </si>
  <si>
    <t>Note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</si>
  <si>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</si>
  <si>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</si>
  <si>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</si>
  <si>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</si>
  <si>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</si>
  <si>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</si>
  <si>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</si>
  <si>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</si>
  <si>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</si>
  <si>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</si>
  <si>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</si>
  <si>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</si>
  <si>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</si>
  <si>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This interim financial report has been prepared in accordance with the applicable disclosure</t>
  </si>
  <si>
    <t>Three months ended</t>
  </si>
  <si>
    <t>Related party transactions</t>
  </si>
  <si>
    <t>continue/…</t>
  </si>
  <si>
    <t>Cost of sales</t>
  </si>
  <si>
    <t>Gross profit</t>
  </si>
  <si>
    <t>Selling and marketing expenses</t>
  </si>
  <si>
    <t>Other operating income</t>
  </si>
  <si>
    <t>equity</t>
  </si>
  <si>
    <t>attached to the interim financial statements.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</si>
  <si>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</si>
  <si>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</si>
  <si>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provisions of the Listing Requirements of the Bursa Malaysia Securities Berhad, including</t>
  </si>
  <si>
    <t>issued by the Malaysian Accounting Standards Board (MASB) and should be read in conjunction</t>
  </si>
  <si>
    <t>Off balance sheet financial instruments</t>
  </si>
  <si>
    <t>B14</t>
  </si>
  <si>
    <t>Authorisation for issue</t>
  </si>
  <si>
    <t>Total non-current assets</t>
  </si>
  <si>
    <t>Cash and cash equivalents at 1 January</t>
  </si>
  <si>
    <t xml:space="preserve">Borrowings and debts securities </t>
  </si>
  <si>
    <t xml:space="preserve">As at the reporting date, the Group does not have any off balance sheet financial instruments. </t>
  </si>
  <si>
    <t>Net Assets Per Share (RM)</t>
  </si>
  <si>
    <t>The interim financial statements were authorised for issue by Board of Directors in accordance</t>
  </si>
  <si>
    <t>Administrative and other operating expenses</t>
  </si>
  <si>
    <t>The accounting policies and methods of computation adopted by the Group in this interim</t>
  </si>
  <si>
    <t>Intangible assets</t>
  </si>
  <si>
    <t>Receivables,deposits and prepayments</t>
  </si>
  <si>
    <t xml:space="preserve">Provision </t>
  </si>
  <si>
    <t>Payables and accruals</t>
  </si>
  <si>
    <t>Cash flows from operating activities</t>
  </si>
  <si>
    <t>Cash flows from investing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</si>
  <si>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</si>
  <si>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</si>
  <si>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</si>
  <si>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</si>
  <si>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>Cash flows from financing activities</t>
  </si>
  <si>
    <t xml:space="preserve">   -non-cash items</t>
  </si>
  <si>
    <t xml:space="preserve">   -non-operating items</t>
  </si>
  <si>
    <t>Cash and cash equivalents included in the cash flow statements comprise the following balance sheet amounts:</t>
  </si>
  <si>
    <t>Finance costs</t>
  </si>
  <si>
    <t>Property development costs</t>
  </si>
  <si>
    <t>Land held for property development</t>
  </si>
  <si>
    <t>Total liabilities</t>
  </si>
  <si>
    <t xml:space="preserve">   Adjustments  for:</t>
  </si>
  <si>
    <t>Treasury</t>
  </si>
  <si>
    <t>shares</t>
  </si>
  <si>
    <t>In thousand of shares</t>
  </si>
  <si>
    <t xml:space="preserve">  Weighted average number of ordinary</t>
  </si>
  <si>
    <t xml:space="preserve">Treasury shares </t>
  </si>
  <si>
    <t xml:space="preserve">   Purchase of property,plant and equipment</t>
  </si>
  <si>
    <r>
      <t xml:space="preserve">compliance with Financial Reporting Standard (FRS) 134 </t>
    </r>
    <r>
      <rPr>
        <sz val="8"/>
        <rFont val="Arial"/>
        <family val="2"/>
      </rPr>
      <t>2004</t>
    </r>
    <r>
      <rPr>
        <sz val="10"/>
        <rFont val="Arial"/>
        <family val="2"/>
      </rPr>
      <t>, Interim Financial Reporting,</t>
    </r>
  </si>
  <si>
    <t xml:space="preserve">  Effect of treasury shares held</t>
  </si>
  <si>
    <t>The directors do not recommend the payment of any dividend in respect of the current financial</t>
  </si>
  <si>
    <t xml:space="preserve">   Repayment of borrowings</t>
  </si>
  <si>
    <t xml:space="preserve">   Increase of borrowings</t>
  </si>
  <si>
    <t>Total purchase consideration</t>
  </si>
  <si>
    <t>Total sales proceeds</t>
  </si>
  <si>
    <t>Loss on disposal</t>
  </si>
  <si>
    <t>(b) The particulars of quoted investments as at the end of the financial period were as follows;-</t>
  </si>
  <si>
    <t>Revolving credit</t>
  </si>
  <si>
    <t>There were no corporate proposals announced during the financial period under review.</t>
  </si>
  <si>
    <t>(a) The transactions in quoted investments for the financial period under review were as follows:-</t>
  </si>
  <si>
    <t>Bank borrowings and debt securities of the Group as at the end of the financial period were as</t>
  </si>
  <si>
    <t>follows:</t>
  </si>
  <si>
    <t>AL-Bai Bithaman Ajil term financing</t>
  </si>
  <si>
    <t>Current(unsecured)</t>
  </si>
  <si>
    <t>Non current(unsecured)</t>
  </si>
  <si>
    <t>Debt and Equity Securities</t>
  </si>
  <si>
    <t>financial report are consistent with those adopted in the recent annual audited financial</t>
  </si>
  <si>
    <t>There were no issuance and repayment of debts and equity shares, shares buy-backs,shares</t>
  </si>
  <si>
    <t>cancellations,shares held as treasury shares and resale of treasury shares for the current</t>
  </si>
  <si>
    <t>financial period under review.</t>
  </si>
  <si>
    <t>Deposit with licensed bank</t>
  </si>
  <si>
    <t xml:space="preserve">   Proceeds from disposal of other investments </t>
  </si>
  <si>
    <t>Profit for the period</t>
  </si>
  <si>
    <t>At 1 January 2009</t>
  </si>
  <si>
    <t>&lt;----------------------------Attributable to shareholders of the Company-------------------&gt;</t>
  </si>
  <si>
    <t>&lt;----------------------------Non Distributable------------------------------------------&gt;</t>
  </si>
  <si>
    <t xml:space="preserve">   Dividend received</t>
  </si>
  <si>
    <t>Earnings per share</t>
  </si>
  <si>
    <t>Basic earnings per share is calculated by dividing the profit after taxation for the period by</t>
  </si>
  <si>
    <t>number of ordinary shares in issue during the period.</t>
  </si>
  <si>
    <t xml:space="preserve">Basic earnings per </t>
  </si>
  <si>
    <t>Net increase  in cash and cash equivalents</t>
  </si>
  <si>
    <t>Taxation</t>
  </si>
  <si>
    <t xml:space="preserve">   Proceeds from disposal of land held for property development</t>
  </si>
  <si>
    <t>Profit/(Loss) for the period (RM' 000)</t>
  </si>
  <si>
    <t>Deferred tax assets</t>
  </si>
  <si>
    <t>-Prior year</t>
  </si>
  <si>
    <t>-Current year</t>
  </si>
  <si>
    <t>Term loan</t>
  </si>
  <si>
    <t>There were no contingent liabilities as adequate provision have been made in the financial</t>
  </si>
  <si>
    <t>There were no changes in contingent assets since the last annual balance sheet date.</t>
  </si>
  <si>
    <t>statement and the details are disclosed in Notes B11.</t>
  </si>
  <si>
    <t>Certain purchasers have initiated legal suits against the Company to rescind the Sales and</t>
  </si>
  <si>
    <t>Purchase Agreements for retail units in a shopping complex and to seek refund of the progress</t>
  </si>
  <si>
    <t>prudence.</t>
  </si>
  <si>
    <t>The Directors have made the necessary provision in the financial statement on the ground of</t>
  </si>
  <si>
    <t>Group's operations for the year ending 31 December 2010 are expected to be satisfactory.</t>
  </si>
  <si>
    <t>the year ended 31 December 2009 and the accompanying explanatory notes attached to the interim financial statements.</t>
  </si>
  <si>
    <t>financial report for the year ended 31 December 2009 and the accompanying explanatory notes</t>
  </si>
  <si>
    <t>At 31 March 2009</t>
  </si>
  <si>
    <t>At 1 January 2010</t>
  </si>
  <si>
    <t>At 31 March 2010</t>
  </si>
  <si>
    <t xml:space="preserve">   Liquidated ascertained damages paid</t>
  </si>
  <si>
    <t>with the Group's financial statements for the year ended 31 December 2009.</t>
  </si>
  <si>
    <t>ended 31 March 2010.The amount due to the related party at 31 March 2010 is</t>
  </si>
  <si>
    <t>Purchase of bricks and hollow blocks from a related party amounted to RM150,538. for the period</t>
  </si>
  <si>
    <t>RM296,747.</t>
  </si>
  <si>
    <t>31 March</t>
  </si>
  <si>
    <t>There were no sales of unquoted  investment and properties for the financial period under review.</t>
  </si>
  <si>
    <t>Lease payable (secured)</t>
  </si>
  <si>
    <t>period.</t>
  </si>
  <si>
    <t xml:space="preserve">  Issued ordinary shares at 1 Jan </t>
  </si>
  <si>
    <t xml:space="preserve">    shares at 31 March</t>
  </si>
  <si>
    <t>with a resolution of the directors on 17 May 2010.</t>
  </si>
  <si>
    <t>continued/….</t>
  </si>
  <si>
    <t>period ended 31 March 2010 when compared to a revenue of RM4 million and a loss before</t>
  </si>
  <si>
    <t>was mainly due to increase in sales of completed properties.</t>
  </si>
  <si>
    <t>continued/…</t>
  </si>
  <si>
    <t>Operating profit/ (loss)</t>
  </si>
  <si>
    <t>Profit/ (Loss) for the period</t>
  </si>
  <si>
    <t>Profit/ (Loss) before tax</t>
  </si>
  <si>
    <t>Earnings/ (Loss) per share</t>
  </si>
  <si>
    <t>Loss for the period</t>
  </si>
  <si>
    <t xml:space="preserve">   Profit/ (Loss)  before tax from continuing operations</t>
  </si>
  <si>
    <t>Operating profit/ (loss) before changes in working capital</t>
  </si>
  <si>
    <t>Cash generated from/ (used in) operating activities</t>
  </si>
  <si>
    <t>Net cash generated from/ (used in) operating activities</t>
  </si>
  <si>
    <t xml:space="preserve">   Net cash (used in)/ generated from investing activities</t>
  </si>
  <si>
    <t>Net cash used in financing activities</t>
  </si>
  <si>
    <t>Cash and cash equivalents at 31 March</t>
  </si>
  <si>
    <t>The Group recorded a profit before tax of RM4.9 million for the current quarter as compared to a</t>
  </si>
  <si>
    <t>The Group recorded a revenue of RM18.8 million and a profit before tax of RM4.9 million for the</t>
  </si>
  <si>
    <t>(i)</t>
  </si>
  <si>
    <t>(ii)</t>
  </si>
  <si>
    <t>(iii)</t>
  </si>
  <si>
    <t>Basic earnings/ (loss) per share (sen)</t>
  </si>
  <si>
    <t>statements for the year ended 31 December 2009,except for the adoption of the following new/</t>
  </si>
  <si>
    <t>revised Financial Reporting Standards("FRS") effective 1 January 2010 as disclosed below:</t>
  </si>
  <si>
    <t xml:space="preserve">      Controlled Entity or Associate</t>
  </si>
  <si>
    <t xml:space="preserve">   Financial Statements - Puttable Financial Instruments and Obligations Arising on Liquidation</t>
  </si>
  <si>
    <t xml:space="preserve">-FRS 4, Insurance Contracts </t>
  </si>
  <si>
    <t>-FRS 8, Operating Segments</t>
  </si>
  <si>
    <t>-FRS 101, Presentation of Financial Statements</t>
  </si>
  <si>
    <t>-FRS 123, Borrowing Costs (revised)</t>
  </si>
  <si>
    <t>-Amendments to FRS 1,First-time Adoption of Financial Reporting Standards and FRS 127,</t>
  </si>
  <si>
    <t>-Amendments to FRS 132, Financial Instruments: Presentation and FRS 101, Presentation of</t>
  </si>
  <si>
    <t>-Amendment to FRS 139, Financial Insrutments:Recognition and Measurement</t>
  </si>
  <si>
    <t>-Improvements to FRSs (2009)</t>
  </si>
  <si>
    <t>-IC Interpretation 9, Reassessment of Embedded Derivatives</t>
  </si>
  <si>
    <t>-IC Interpretation 10, Interim Financial Reporting and Impairment</t>
  </si>
  <si>
    <t>-IC Interpretation 11, FRS 2 - Group and Treasury Share Transactions</t>
  </si>
  <si>
    <t>-IC Interpretation 13, Customer Loyalty Programmes</t>
  </si>
  <si>
    <t>payments paid and interest. On 9 November 2009, the Penang High Court delivered the</t>
  </si>
  <si>
    <t>Judgement on three of the legal suits which allowed the purchasers' claim against Company. On</t>
  </si>
  <si>
    <t>11 November 2009, the Company filed an appeal to the Court of Appeal against the Penang High</t>
  </si>
  <si>
    <t>for a stay of execution. The case is still pending as well as another case claim's and the</t>
  </si>
  <si>
    <t>outcome of the matter cannot be yet ascertained at this juncture.</t>
  </si>
  <si>
    <t>against Pentadbir Tanah Daerah Seberang Perai on acquisition of  a piece of land known as Lot</t>
  </si>
  <si>
    <t>389 Mukim 5, Seberang Perai Selatan. The High Court has allowed an additional compensation</t>
  </si>
  <si>
    <t>of RM350,824.22 with an interest of 8% per annum calculated from 31July 2002 until full</t>
  </si>
  <si>
    <t>settlement of payment.</t>
  </si>
  <si>
    <t>On 27 April 2010, a consent judgement was obtained in the Penang High Court on the</t>
  </si>
  <si>
    <t>Company's legal suit against Bank Persatuan Kerjasama Seberang Perai Bhd.("Bank</t>
  </si>
  <si>
    <t>development project, Taman Haji Mohd. Amin and aborted joint venture on two other</t>
  </si>
  <si>
    <t>developments on Lot 2217, 2219 and Lot 2482, Mukim 8, Seberang Perai Utara. The judgement</t>
  </si>
  <si>
    <t>sum of RM5,000,000.00 will be paid to the Company in 5 monthly instalment payments</t>
  </si>
  <si>
    <t>On 30 March 2010, the Penang High Court has delivered a judgement on the Company's legal suit</t>
  </si>
  <si>
    <t>Persatuan") as full and final settlement for the Company's claims against Bank Persatuan for a</t>
  </si>
  <si>
    <t>INTERIM FINANCIAL STATEMENT FOR THE FIRST QUARTER ENDED 31 MARCH 2010</t>
  </si>
  <si>
    <t>Condensed Consolidated Statement of Comprehensive Income</t>
  </si>
  <si>
    <t>Condensed Consolidated Statement of Financial Position</t>
  </si>
  <si>
    <t>interim financial statements.</t>
  </si>
  <si>
    <t>3 MONTHS ENDED</t>
  </si>
  <si>
    <t>CUMULATIVE 3 MONTHS ENDED</t>
  </si>
  <si>
    <t xml:space="preserve">CURRENT </t>
  </si>
  <si>
    <t>QUARTER</t>
  </si>
  <si>
    <t>ENDED</t>
  </si>
  <si>
    <t>COMPARATIVE</t>
  </si>
  <si>
    <t>31-03-2010</t>
  </si>
  <si>
    <t>31-03-2009</t>
  </si>
  <si>
    <t>PERIOD</t>
  </si>
  <si>
    <t>UNAUDITED</t>
  </si>
  <si>
    <t>AUDITED</t>
  </si>
  <si>
    <t>AS AT</t>
  </si>
  <si>
    <t>31-12-2009</t>
  </si>
  <si>
    <t>CUMULATIVE</t>
  </si>
  <si>
    <t>The condensed consolidated statement of comprehensive income should be read in conjunction with the annual</t>
  </si>
  <si>
    <t>financial report for the year ended 31 December 2009 and the accompanying explanatory notes attached to the</t>
  </si>
  <si>
    <t>The condensed consolidated statement of financial position should be read in conjunction with the</t>
  </si>
  <si>
    <t>annual financial report for the year ended 31 December 2009 and the accompanying explanatory notes</t>
  </si>
  <si>
    <t xml:space="preserve">Condensed Consolidated Statement of Cash Flow </t>
  </si>
  <si>
    <t>The condensed consolidated statement of cash flow should be read in conjunction with the annual</t>
  </si>
  <si>
    <t>-IC Interpretation 14, FRS 119 - The Limit on a Defined Benefit Asset, Minimum Funding</t>
  </si>
  <si>
    <t>-Amendments to FRS 139, Financial Instruments: Recognition and Measurement, FRS 7,</t>
  </si>
  <si>
    <t xml:space="preserve">    Derivatives</t>
  </si>
  <si>
    <t xml:space="preserve">   Requirements and Their Interaction</t>
  </si>
  <si>
    <t>-FRS 7, Financial Instruments :Disclosures</t>
  </si>
  <si>
    <t>-Amendments to FRS 2, Share-based Payment: Vesting Conditions and Cancellations</t>
  </si>
  <si>
    <t xml:space="preserve">the Group. </t>
  </si>
  <si>
    <t>The adoption of the above standards does not have material impact on the financial statements of</t>
  </si>
  <si>
    <t xml:space="preserve">(A) NOTES TO THE INTERIM FINANCIAL REPORT </t>
  </si>
  <si>
    <t>tax of RM0.6 million for the corresponding quarter in the preceding year. The increase in revenue</t>
  </si>
  <si>
    <t>commencing 7 May 2010.</t>
  </si>
  <si>
    <t>Court's decision. The Company had also on 27 January 2010 via its solicitors applied to the Court</t>
  </si>
  <si>
    <t>-FRS 139, Financial Instruments: Recognition and Measurement</t>
  </si>
  <si>
    <t xml:space="preserve">    Consolidated and Separate Financial Statements: Cost of an Investment in a Subsidiary, Jointly</t>
  </si>
  <si>
    <t xml:space="preserve">   Financial Instruments: Disclosures and IC Interpretation 9, Reassessment of Embedded</t>
  </si>
  <si>
    <t>profit before tax of RM 9.3 million in the preceding quarter. This was due to a decrease in  other</t>
  </si>
  <si>
    <t>operating income.</t>
  </si>
</sst>
</file>

<file path=xl/styles.xml><?xml version="1.0" encoding="utf-8"?>
<styleSheet xmlns="http://schemas.openxmlformats.org/spreadsheetml/2006/main">
  <numFmts count="3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_(* #,##0.0_);_(* \(#,##0.0\);_(* &quot;-&quot;??_);_(@_)"/>
    <numFmt numFmtId="177" formatCode="_(* #,##0_);_(* \(#,##0\);_(* &quot;-&quot;??_);_(@_)"/>
    <numFmt numFmtId="178" formatCode="#,##0;[Red]#,##0"/>
    <numFmt numFmtId="179" formatCode="#,##0.0_);\(#,##0.0\)"/>
    <numFmt numFmtId="180" formatCode="0.0"/>
    <numFmt numFmtId="181" formatCode="0.00_);\(0.00\)"/>
    <numFmt numFmtId="182" formatCode="0_);\(0\)"/>
    <numFmt numFmtId="183" formatCode="0.000"/>
    <numFmt numFmtId="184" formatCode="[$-409]dddd\,\ dd\ mmmm\,\ yyyy"/>
    <numFmt numFmtId="185" formatCode="[$-409]d/mmm/yy;@"/>
    <numFmt numFmtId="186" formatCode="_(* #,##0.000_);_(* \(#,##0.000\);_(* &quot;-&quot;??_);_(@_)"/>
    <numFmt numFmtId="187" formatCode="_(* #,##0.0000_);_(* \(#,##0.0000\);_(* &quot;-&quot;??_);_(@_)"/>
    <numFmt numFmtId="188" formatCode="[$-409]d/mmm/yyyy;@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7" fontId="0" fillId="0" borderId="0" xfId="15" applyNumberFormat="1" applyAlignment="1">
      <alignment horizontal="right"/>
    </xf>
    <xf numFmtId="177" fontId="0" fillId="0" borderId="0" xfId="15" applyNumberFormat="1" applyBorder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77" fontId="0" fillId="0" borderId="2" xfId="15" applyNumberFormat="1" applyBorder="1" applyAlignment="1">
      <alignment/>
    </xf>
    <xf numFmtId="177" fontId="0" fillId="0" borderId="0" xfId="15" applyNumberForma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7" fontId="0" fillId="0" borderId="0" xfId="15" applyNumberFormat="1" applyAlignment="1">
      <alignment horizontal="left"/>
    </xf>
    <xf numFmtId="177" fontId="0" fillId="0" borderId="3" xfId="15" applyNumberFormat="1" applyBorder="1" applyAlignment="1">
      <alignment horizontal="left"/>
    </xf>
    <xf numFmtId="177" fontId="0" fillId="0" borderId="0" xfId="15" applyNumberForma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7" fontId="0" fillId="0" borderId="4" xfId="15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15" applyNumberFormat="1" applyFont="1" applyAlignment="1">
      <alignment horizontal="right"/>
    </xf>
    <xf numFmtId="0" fontId="0" fillId="0" borderId="0" xfId="0" applyFont="1" applyBorder="1" applyAlignment="1">
      <alignment/>
    </xf>
    <xf numFmtId="177" fontId="0" fillId="0" borderId="5" xfId="15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15" applyNumberFormat="1" applyFont="1" applyFill="1" applyAlignment="1">
      <alignment horizontal="right"/>
    </xf>
    <xf numFmtId="177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77" fontId="0" fillId="0" borderId="0" xfId="15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0" fillId="0" borderId="1" xfId="0" applyNumberFormat="1" applyFont="1" applyBorder="1" applyAlignment="1" quotePrefix="1">
      <alignment horizontal="left"/>
    </xf>
    <xf numFmtId="15" fontId="1" fillId="0" borderId="1" xfId="0" applyNumberFormat="1" applyFont="1" applyBorder="1" applyAlignment="1" quotePrefix="1">
      <alignment horizontal="center"/>
    </xf>
    <xf numFmtId="177" fontId="0" fillId="0" borderId="0" xfId="15" applyNumberFormat="1" applyFont="1" applyAlignment="1" quotePrefix="1">
      <alignment horizontal="left"/>
    </xf>
    <xf numFmtId="177" fontId="0" fillId="0" borderId="0" xfId="15" applyNumberFormat="1" applyFont="1" applyBorder="1" applyAlignment="1" quotePrefix="1">
      <alignment horizontal="left"/>
    </xf>
    <xf numFmtId="177" fontId="0" fillId="0" borderId="2" xfId="15" applyNumberFormat="1" applyFont="1" applyBorder="1" applyAlignment="1" quotePrefix="1">
      <alignment horizontal="left"/>
    </xf>
    <xf numFmtId="177" fontId="0" fillId="0" borderId="3" xfId="15" applyNumberFormat="1" applyFont="1" applyBorder="1" applyAlignment="1" quotePrefix="1">
      <alignment horizontal="left"/>
    </xf>
    <xf numFmtId="177" fontId="0" fillId="0" borderId="0" xfId="15" applyNumberFormat="1" applyFont="1" applyAlignment="1" quotePrefix="1">
      <alignment horizontal="center"/>
    </xf>
    <xf numFmtId="177" fontId="0" fillId="0" borderId="0" xfId="15" applyNumberFormat="1" applyFont="1" applyBorder="1" applyAlignment="1">
      <alignment/>
    </xf>
    <xf numFmtId="177" fontId="0" fillId="0" borderId="5" xfId="15" applyNumberFormat="1" applyBorder="1" applyAlignment="1">
      <alignment horizontal="left"/>
    </xf>
    <xf numFmtId="177" fontId="0" fillId="0" borderId="0" xfId="15" applyNumberFormat="1" applyFill="1" applyAlignment="1">
      <alignment horizontal="right"/>
    </xf>
    <xf numFmtId="177" fontId="0" fillId="0" borderId="6" xfId="15" applyNumberFormat="1" applyFill="1" applyBorder="1" applyAlignment="1">
      <alignment horizontal="right"/>
    </xf>
    <xf numFmtId="177" fontId="0" fillId="0" borderId="0" xfId="15" applyNumberFormat="1" applyFill="1" applyBorder="1" applyAlignment="1">
      <alignment horizontal="right"/>
    </xf>
    <xf numFmtId="177" fontId="0" fillId="0" borderId="5" xfId="15" applyNumberFormat="1" applyFill="1" applyBorder="1" applyAlignment="1">
      <alignment horizontal="right"/>
    </xf>
    <xf numFmtId="177" fontId="0" fillId="0" borderId="2" xfId="15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77" fontId="0" fillId="0" borderId="0" xfId="15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77" fontId="0" fillId="0" borderId="0" xfId="15" applyNumberFormat="1" applyFont="1" applyFill="1" applyBorder="1" applyAlignment="1">
      <alignment horizontal="right"/>
    </xf>
    <xf numFmtId="177" fontId="0" fillId="0" borderId="0" xfId="15" applyNumberForma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77" fontId="0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 horizontal="right"/>
    </xf>
    <xf numFmtId="177" fontId="0" fillId="0" borderId="0" xfId="15" applyNumberFormat="1" applyFill="1" applyBorder="1" applyAlignment="1">
      <alignment/>
    </xf>
    <xf numFmtId="177" fontId="0" fillId="0" borderId="3" xfId="15" applyNumberFormat="1" applyFill="1" applyBorder="1" applyAlignment="1">
      <alignment/>
    </xf>
    <xf numFmtId="0" fontId="0" fillId="0" borderId="0" xfId="0" applyAlignment="1" quotePrefix="1">
      <alignment/>
    </xf>
    <xf numFmtId="182" fontId="1" fillId="0" borderId="0" xfId="0" applyNumberFormat="1" applyFont="1" applyAlignment="1" quotePrefix="1">
      <alignment horizontal="center"/>
    </xf>
    <xf numFmtId="182" fontId="0" fillId="0" borderId="0" xfId="0" applyNumberFormat="1" applyFont="1" applyAlignment="1" quotePrefix="1">
      <alignment horizontal="left"/>
    </xf>
    <xf numFmtId="182" fontId="1" fillId="0" borderId="0" xfId="0" applyNumberFormat="1" applyFont="1" applyFill="1" applyAlignment="1" quotePrefix="1">
      <alignment horizontal="center"/>
    </xf>
    <xf numFmtId="182" fontId="1" fillId="0" borderId="0" xfId="0" applyNumberFormat="1" applyFont="1" applyBorder="1" applyAlignment="1" quotePrefix="1">
      <alignment horizontal="center"/>
    </xf>
    <xf numFmtId="177" fontId="0" fillId="0" borderId="0" xfId="15" applyNumberFormat="1" applyFont="1" applyAlignment="1" quotePrefix="1">
      <alignment horizontal="right"/>
    </xf>
    <xf numFmtId="177" fontId="1" fillId="0" borderId="0" xfId="15" applyNumberFormat="1" applyFont="1" applyAlignment="1" quotePrefix="1">
      <alignment horizontal="center"/>
    </xf>
    <xf numFmtId="177" fontId="1" fillId="0" borderId="0" xfId="15" applyNumberFormat="1" applyFont="1" applyBorder="1" applyAlignment="1" quotePrefix="1">
      <alignment horizontal="center"/>
    </xf>
    <xf numFmtId="177" fontId="0" fillId="0" borderId="7" xfId="15" applyNumberFormat="1" applyFont="1" applyBorder="1" applyAlignment="1" quotePrefix="1">
      <alignment horizontal="left"/>
    </xf>
    <xf numFmtId="177" fontId="0" fillId="0" borderId="8" xfId="15" applyNumberFormat="1" applyFont="1" applyBorder="1" applyAlignment="1" quotePrefix="1">
      <alignment horizontal="left"/>
    </xf>
    <xf numFmtId="177" fontId="0" fillId="0" borderId="9" xfId="15" applyNumberFormat="1" applyFont="1" applyBorder="1" applyAlignment="1" quotePrefix="1">
      <alignment horizontal="left"/>
    </xf>
    <xf numFmtId="0" fontId="1" fillId="0" borderId="0" xfId="0" applyFont="1" applyAlignment="1">
      <alignment horizontal="left"/>
    </xf>
    <xf numFmtId="177" fontId="0" fillId="0" borderId="2" xfId="15" applyNumberFormat="1" applyFill="1" applyBorder="1" applyAlignment="1">
      <alignment horizontal="right"/>
    </xf>
    <xf numFmtId="177" fontId="0" fillId="0" borderId="0" xfId="15" applyNumberFormat="1" applyFont="1" applyFill="1" applyBorder="1" applyAlignment="1">
      <alignment horizontal="right"/>
    </xf>
    <xf numFmtId="177" fontId="1" fillId="0" borderId="2" xfId="15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7" fontId="0" fillId="0" borderId="2" xfId="15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7" fontId="0" fillId="0" borderId="2" xfId="0" applyNumberFormat="1" applyFill="1" applyBorder="1" applyAlignment="1">
      <alignment/>
    </xf>
    <xf numFmtId="43" fontId="0" fillId="0" borderId="5" xfId="15" applyNumberFormat="1" applyFill="1" applyBorder="1" applyAlignment="1">
      <alignment/>
    </xf>
    <xf numFmtId="177" fontId="0" fillId="0" borderId="5" xfId="15" applyNumberFormat="1" applyFill="1" applyBorder="1" applyAlignment="1">
      <alignment/>
    </xf>
    <xf numFmtId="43" fontId="0" fillId="0" borderId="0" xfId="15" applyFill="1" applyAlignment="1">
      <alignment horizontal="left"/>
    </xf>
    <xf numFmtId="177" fontId="0" fillId="0" borderId="0" xfId="0" applyNumberFormat="1" applyBorder="1" applyAlignment="1">
      <alignment horizontal="center"/>
    </xf>
    <xf numFmtId="177" fontId="0" fillId="0" borderId="2" xfId="15" applyNumberFormat="1" applyFill="1" applyBorder="1" applyAlignment="1">
      <alignment/>
    </xf>
    <xf numFmtId="177" fontId="0" fillId="0" borderId="0" xfId="15" applyNumberFormat="1" applyFill="1" applyBorder="1" applyAlignment="1">
      <alignment/>
    </xf>
    <xf numFmtId="43" fontId="0" fillId="0" borderId="5" xfId="15" applyFill="1" applyBorder="1" applyAlignment="1">
      <alignment/>
    </xf>
    <xf numFmtId="177" fontId="0" fillId="0" borderId="2" xfId="15" applyNumberFormat="1" applyFill="1" applyBorder="1" applyAlignment="1">
      <alignment/>
    </xf>
    <xf numFmtId="176" fontId="0" fillId="0" borderId="0" xfId="15" applyNumberFormat="1" applyFill="1" applyAlignment="1">
      <alignment horizontal="right"/>
    </xf>
    <xf numFmtId="0" fontId="1" fillId="0" borderId="0" xfId="0" applyFont="1" applyAlignment="1" quotePrefix="1">
      <alignment horizontal="center"/>
    </xf>
    <xf numFmtId="43" fontId="0" fillId="0" borderId="0" xfId="15" applyFill="1" applyAlignment="1">
      <alignment horizontal="right"/>
    </xf>
    <xf numFmtId="177" fontId="0" fillId="0" borderId="0" xfId="15" applyNumberFormat="1" applyFill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188" fontId="1" fillId="0" borderId="0" xfId="0" applyNumberFormat="1" applyFont="1" applyAlignment="1" quotePrefix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8515625" style="0" customWidth="1"/>
    <col min="6" max="6" width="15.140625" style="0" customWidth="1"/>
    <col min="7" max="7" width="14.28125" style="0" customWidth="1"/>
    <col min="8" max="8" width="10.28125" style="0" customWidth="1"/>
  </cols>
  <sheetData>
    <row r="1" spans="1:2" ht="12.75">
      <c r="A1" s="9" t="s">
        <v>0</v>
      </c>
      <c r="B1" s="75"/>
    </row>
    <row r="2" spans="1:2" ht="12.75">
      <c r="A2" s="27" t="s">
        <v>1</v>
      </c>
      <c r="B2" s="76"/>
    </row>
    <row r="4" ht="12.75">
      <c r="A4" s="62" t="s">
        <v>279</v>
      </c>
    </row>
    <row r="6" spans="1:2" ht="12.75">
      <c r="A6" s="2" t="s">
        <v>280</v>
      </c>
      <c r="B6" s="77"/>
    </row>
    <row r="7" spans="1:2" ht="12.75">
      <c r="A7" s="7"/>
      <c r="B7" s="78"/>
    </row>
    <row r="8" spans="3:7" ht="12.75">
      <c r="C8" s="146" t="s">
        <v>283</v>
      </c>
      <c r="D8" s="146"/>
      <c r="F8" s="146" t="s">
        <v>284</v>
      </c>
      <c r="G8" s="146"/>
    </row>
    <row r="9" spans="3:7" ht="12.75">
      <c r="C9" s="51"/>
      <c r="D9" s="51"/>
      <c r="F9" s="51"/>
      <c r="G9" s="51"/>
    </row>
    <row r="10" spans="3:7" ht="12.75">
      <c r="C10" s="51" t="s">
        <v>285</v>
      </c>
      <c r="D10" s="51" t="s">
        <v>288</v>
      </c>
      <c r="F10" s="51" t="s">
        <v>285</v>
      </c>
      <c r="G10" s="51" t="s">
        <v>288</v>
      </c>
    </row>
    <row r="11" spans="3:7" ht="12.75">
      <c r="C11" s="51" t="s">
        <v>286</v>
      </c>
      <c r="D11" s="51" t="s">
        <v>286</v>
      </c>
      <c r="F11" s="51" t="s">
        <v>291</v>
      </c>
      <c r="G11" s="51" t="s">
        <v>291</v>
      </c>
    </row>
    <row r="12" spans="3:7" ht="12.75">
      <c r="C12" s="51" t="s">
        <v>287</v>
      </c>
      <c r="D12" s="51" t="s">
        <v>287</v>
      </c>
      <c r="F12" s="51" t="s">
        <v>287</v>
      </c>
      <c r="G12" s="51" t="s">
        <v>287</v>
      </c>
    </row>
    <row r="13" spans="3:7" ht="12.75">
      <c r="C13" s="143" t="s">
        <v>289</v>
      </c>
      <c r="D13" s="143" t="s">
        <v>290</v>
      </c>
      <c r="F13" s="143" t="s">
        <v>289</v>
      </c>
      <c r="G13" s="143" t="s">
        <v>290</v>
      </c>
    </row>
    <row r="14" spans="1:8" ht="12.75">
      <c r="A14" s="69" t="s">
        <v>99</v>
      </c>
      <c r="B14" s="51" t="s">
        <v>95</v>
      </c>
      <c r="C14" s="10"/>
      <c r="D14" s="10"/>
      <c r="F14" s="10"/>
      <c r="G14" s="10"/>
      <c r="H14" s="1"/>
    </row>
    <row r="15" spans="1:8" ht="13.5" thickBot="1">
      <c r="A15" s="13"/>
      <c r="B15" s="15"/>
      <c r="C15" s="15"/>
      <c r="D15" s="15"/>
      <c r="E15" s="13"/>
      <c r="F15" s="15"/>
      <c r="G15" s="13"/>
      <c r="H15" s="1"/>
    </row>
    <row r="17" ht="12.75">
      <c r="A17" s="62"/>
    </row>
    <row r="19" spans="1:7" ht="15" customHeight="1">
      <c r="A19" s="66" t="s">
        <v>2</v>
      </c>
      <c r="B19" s="3" t="s">
        <v>40</v>
      </c>
      <c r="C19" s="90">
        <v>18845</v>
      </c>
      <c r="D19" s="39">
        <v>3982</v>
      </c>
      <c r="E19" s="39"/>
      <c r="F19" s="39">
        <v>18845</v>
      </c>
      <c r="G19" s="39">
        <v>3982</v>
      </c>
    </row>
    <row r="20" spans="1:7" ht="12.75">
      <c r="A20" t="s">
        <v>113</v>
      </c>
      <c r="C20" s="16">
        <v>-11843</v>
      </c>
      <c r="D20" s="16">
        <v>-2534</v>
      </c>
      <c r="E20" s="16"/>
      <c r="F20" s="16">
        <v>-11843</v>
      </c>
      <c r="G20" s="16">
        <v>-2534</v>
      </c>
    </row>
    <row r="21" spans="1:7" ht="12.75">
      <c r="A21" s="62" t="s">
        <v>114</v>
      </c>
      <c r="C21" s="39">
        <f>SUM(C19:C20)</f>
        <v>7002</v>
      </c>
      <c r="D21" s="39">
        <f>SUM(D19:D20)</f>
        <v>1448</v>
      </c>
      <c r="E21" s="39"/>
      <c r="F21" s="39">
        <f>SUM(F19:F20)</f>
        <v>7002</v>
      </c>
      <c r="G21" s="39">
        <f>SUM(G19:G20)</f>
        <v>1448</v>
      </c>
    </row>
    <row r="22" spans="1:7" ht="15" customHeight="1">
      <c r="A22" s="66"/>
      <c r="B22" s="3"/>
      <c r="C22" s="90"/>
      <c r="D22" s="39"/>
      <c r="E22" s="39"/>
      <c r="F22" s="39"/>
      <c r="G22" s="39"/>
    </row>
    <row r="23" spans="1:7" ht="15" customHeight="1">
      <c r="A23" s="64" t="s">
        <v>116</v>
      </c>
      <c r="B23" s="3"/>
      <c r="C23" s="39">
        <v>120</v>
      </c>
      <c r="D23" s="39">
        <v>99</v>
      </c>
      <c r="E23" s="39"/>
      <c r="F23" s="39">
        <v>120</v>
      </c>
      <c r="G23" s="39">
        <v>99</v>
      </c>
    </row>
    <row r="24" spans="1:7" ht="15" customHeight="1">
      <c r="A24" s="64" t="s">
        <v>115</v>
      </c>
      <c r="B24" s="3"/>
      <c r="C24" s="39">
        <v>-152</v>
      </c>
      <c r="D24" s="39">
        <v>-51</v>
      </c>
      <c r="E24" s="39"/>
      <c r="F24" s="39">
        <v>-152</v>
      </c>
      <c r="G24" s="39">
        <v>-51</v>
      </c>
    </row>
    <row r="25" spans="1:7" ht="15" customHeight="1">
      <c r="A25" s="81" t="s">
        <v>132</v>
      </c>
      <c r="B25" s="3"/>
      <c r="C25" s="39">
        <v>-1786</v>
      </c>
      <c r="D25" s="39">
        <v>-1695</v>
      </c>
      <c r="E25" s="39"/>
      <c r="F25" s="39">
        <v>-1786</v>
      </c>
      <c r="G25" s="39">
        <v>-1695</v>
      </c>
    </row>
    <row r="26" spans="1:7" ht="15" customHeight="1">
      <c r="A26" s="6"/>
      <c r="B26" s="3"/>
      <c r="C26" s="16"/>
      <c r="D26" s="16"/>
      <c r="E26" s="16"/>
      <c r="F26" s="16"/>
      <c r="G26" s="16"/>
    </row>
    <row r="27" spans="1:7" ht="15" customHeight="1">
      <c r="A27" s="62" t="s">
        <v>229</v>
      </c>
      <c r="C27" s="17">
        <f>SUM(C21:C26)</f>
        <v>5184</v>
      </c>
      <c r="D27" s="17">
        <f>SUM(D21:D26)</f>
        <v>-199</v>
      </c>
      <c r="E27" s="17"/>
      <c r="F27" s="17">
        <f>SUM(F21:F26)</f>
        <v>5184</v>
      </c>
      <c r="G27" s="17">
        <f>SUM(G21:G26)</f>
        <v>-199</v>
      </c>
    </row>
    <row r="28" spans="3:7" ht="15" customHeight="1">
      <c r="C28" s="17"/>
      <c r="D28" s="17"/>
      <c r="E28" s="17"/>
      <c r="F28" s="17"/>
      <c r="G28" s="17"/>
    </row>
    <row r="29" spans="1:7" ht="15" customHeight="1">
      <c r="A29" t="s">
        <v>148</v>
      </c>
      <c r="C29" s="17">
        <v>-284</v>
      </c>
      <c r="D29" s="17">
        <v>-426</v>
      </c>
      <c r="E29" s="17"/>
      <c r="F29" s="17">
        <v>-284</v>
      </c>
      <c r="G29" s="17">
        <v>-426</v>
      </c>
    </row>
    <row r="30" spans="3:7" ht="15" customHeight="1">
      <c r="C30" s="16"/>
      <c r="D30" s="16"/>
      <c r="E30" s="16"/>
      <c r="F30" s="16"/>
      <c r="G30" s="16"/>
    </row>
    <row r="31" spans="1:7" ht="15" customHeight="1">
      <c r="A31" s="62" t="s">
        <v>231</v>
      </c>
      <c r="C31" s="17">
        <f>SUM(C27:C30)</f>
        <v>4900</v>
      </c>
      <c r="D31" s="17">
        <f>SUM(D27:D30)</f>
        <v>-625</v>
      </c>
      <c r="E31" s="17"/>
      <c r="F31" s="17">
        <f>SUM(F27:F30)</f>
        <v>4900</v>
      </c>
      <c r="G31" s="17">
        <f>SUM(G27:G30)</f>
        <v>-625</v>
      </c>
    </row>
    <row r="32" spans="1:7" ht="15" customHeight="1">
      <c r="A32" s="6" t="s">
        <v>3</v>
      </c>
      <c r="B32" s="3" t="s">
        <v>61</v>
      </c>
      <c r="C32" s="16">
        <v>-1231</v>
      </c>
      <c r="D32" s="16">
        <v>-28</v>
      </c>
      <c r="E32" s="16"/>
      <c r="F32" s="16">
        <v>-1231</v>
      </c>
      <c r="G32" s="16">
        <v>-28</v>
      </c>
    </row>
    <row r="33" spans="1:6" ht="15" customHeight="1">
      <c r="A33" s="6"/>
      <c r="B33" s="3"/>
      <c r="C33" s="17"/>
      <c r="E33" s="17"/>
      <c r="F33" s="17"/>
    </row>
    <row r="34" spans="1:7" ht="13.5" thickBot="1">
      <c r="A34" s="62" t="s">
        <v>230</v>
      </c>
      <c r="C34" s="65">
        <f>SUM(C31:C32)</f>
        <v>3669</v>
      </c>
      <c r="D34" s="65">
        <f>SUM(D31:D32)</f>
        <v>-653</v>
      </c>
      <c r="E34" s="65"/>
      <c r="F34" s="65">
        <f>SUM(F31:F32)</f>
        <v>3669</v>
      </c>
      <c r="G34" s="65">
        <f>SUM(G31:G32)</f>
        <v>-653</v>
      </c>
    </row>
    <row r="35" spans="1:7" ht="13.5" thickTop="1">
      <c r="A35" s="62"/>
      <c r="C35" s="39"/>
      <c r="D35" s="39"/>
      <c r="E35" s="39"/>
      <c r="F35" s="39"/>
      <c r="G35" s="39"/>
    </row>
    <row r="36" spans="1:7" ht="12.75">
      <c r="A36" s="62" t="s">
        <v>98</v>
      </c>
      <c r="C36" s="39"/>
      <c r="D36" s="39"/>
      <c r="E36" s="39"/>
      <c r="F36" s="39"/>
      <c r="G36" s="39"/>
    </row>
    <row r="37" spans="1:7" ht="12.75">
      <c r="A37" s="22" t="s">
        <v>96</v>
      </c>
      <c r="C37" s="39"/>
      <c r="D37" s="39"/>
      <c r="E37" s="39"/>
      <c r="F37" s="39"/>
      <c r="G37" s="39"/>
    </row>
    <row r="38" spans="1:7" ht="13.5" thickBot="1">
      <c r="A38" s="22" t="s">
        <v>97</v>
      </c>
      <c r="C38" s="65">
        <f>+C34</f>
        <v>3669</v>
      </c>
      <c r="D38" s="65">
        <f>+D34</f>
        <v>-653</v>
      </c>
      <c r="E38" s="65"/>
      <c r="F38" s="65">
        <f>+F34</f>
        <v>3669</v>
      </c>
      <c r="G38" s="65">
        <f>+G34</f>
        <v>-653</v>
      </c>
    </row>
    <row r="39" spans="1:7" ht="13.5" thickTop="1">
      <c r="A39" s="6"/>
      <c r="B39" s="3"/>
      <c r="C39" s="39"/>
      <c r="D39" s="39"/>
      <c r="E39" s="39"/>
      <c r="F39" s="39"/>
      <c r="G39" s="39"/>
    </row>
    <row r="40" spans="1:7" ht="12.75">
      <c r="A40" s="67" t="s">
        <v>232</v>
      </c>
      <c r="C40" s="17"/>
      <c r="D40" s="17"/>
      <c r="E40" s="17"/>
      <c r="F40" s="17"/>
      <c r="G40" s="17"/>
    </row>
    <row r="41" spans="1:7" ht="12.75">
      <c r="A41" t="s">
        <v>191</v>
      </c>
      <c r="C41" s="17"/>
      <c r="D41" s="17"/>
      <c r="E41" s="17"/>
      <c r="F41" s="17"/>
      <c r="G41" s="17"/>
    </row>
    <row r="42" spans="1:7" ht="13.5" thickBot="1">
      <c r="A42" s="6" t="s">
        <v>4</v>
      </c>
      <c r="B42" s="3" t="s">
        <v>83</v>
      </c>
      <c r="C42" s="130">
        <f>+C34/190852776*1000*100</f>
        <v>1.9224242250476882</v>
      </c>
      <c r="D42" s="130">
        <f>+D34/190852776*1000*100</f>
        <v>-0.34214854700358144</v>
      </c>
      <c r="E42" s="131"/>
      <c r="F42" s="130">
        <f>+F34/190852776*1000*100</f>
        <v>1.9224242250476882</v>
      </c>
      <c r="G42" s="130">
        <f>+G34/190852776*1000*100</f>
        <v>-0.34214854700358144</v>
      </c>
    </row>
    <row r="43" spans="1:7" ht="12" customHeight="1" thickTop="1">
      <c r="A43" s="6"/>
      <c r="B43" s="3"/>
      <c r="C43" s="17"/>
      <c r="D43" s="17"/>
      <c r="E43" s="17"/>
      <c r="F43" s="17"/>
      <c r="G43" s="17"/>
    </row>
    <row r="46" spans="1:8" ht="12.75">
      <c r="A46" s="4" t="s">
        <v>297</v>
      </c>
      <c r="B46" s="10"/>
      <c r="C46" s="4"/>
      <c r="D46" s="4"/>
      <c r="E46" s="4"/>
      <c r="F46" s="4"/>
      <c r="G46" s="4"/>
      <c r="H46" s="4"/>
    </row>
    <row r="47" spans="1:8" ht="12.75">
      <c r="A47" s="4" t="s">
        <v>298</v>
      </c>
      <c r="B47" s="10"/>
      <c r="C47" s="4"/>
      <c r="D47" s="4"/>
      <c r="E47" s="4"/>
      <c r="F47" s="4"/>
      <c r="G47" s="4"/>
      <c r="H47" s="4"/>
    </row>
    <row r="48" ht="12.75">
      <c r="A48" s="62" t="s">
        <v>282</v>
      </c>
    </row>
  </sheetData>
  <mergeCells count="2">
    <mergeCell ref="C8:D8"/>
    <mergeCell ref="F8:G8"/>
  </mergeCells>
  <printOptions/>
  <pageMargins left="0.75" right="0.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workbookViewId="0" topLeftCell="A1">
      <selection activeCell="A1" sqref="A1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70" customWidth="1"/>
    <col min="4" max="4" width="20.7109375" style="0" customWidth="1"/>
  </cols>
  <sheetData>
    <row r="1" spans="1:2" ht="12.75">
      <c r="A1" s="9" t="s">
        <v>0</v>
      </c>
      <c r="B1" s="75"/>
    </row>
    <row r="2" spans="1:2" ht="12.75">
      <c r="A2" s="27" t="s">
        <v>5</v>
      </c>
      <c r="B2" s="76"/>
    </row>
    <row r="4" ht="12.75">
      <c r="A4" s="62" t="s">
        <v>279</v>
      </c>
    </row>
    <row r="5" spans="1:256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2" ht="12.75">
      <c r="A6" s="7" t="s">
        <v>281</v>
      </c>
      <c r="B6" s="77"/>
    </row>
    <row r="7" spans="1:4" ht="12.75">
      <c r="A7" s="68"/>
      <c r="B7" s="78"/>
      <c r="C7" s="102" t="s">
        <v>292</v>
      </c>
      <c r="D7" s="51" t="s">
        <v>293</v>
      </c>
    </row>
    <row r="8" spans="1:4" ht="12.75">
      <c r="A8" s="68"/>
      <c r="B8" s="78"/>
      <c r="C8" s="102"/>
      <c r="D8" s="51"/>
    </row>
    <row r="9" spans="1:4" ht="12.75">
      <c r="A9" s="69" t="s">
        <v>99</v>
      </c>
      <c r="B9" s="78"/>
      <c r="C9" s="102" t="s">
        <v>294</v>
      </c>
      <c r="D9" s="51" t="s">
        <v>294</v>
      </c>
    </row>
    <row r="10" spans="2:4" ht="12.75">
      <c r="B10" s="51" t="s">
        <v>95</v>
      </c>
      <c r="C10" s="144" t="s">
        <v>289</v>
      </c>
      <c r="D10" s="144" t="s">
        <v>295</v>
      </c>
    </row>
    <row r="11" spans="1:4" ht="12.75">
      <c r="A11" s="62" t="s">
        <v>100</v>
      </c>
      <c r="C11" s="92"/>
      <c r="D11" s="92"/>
    </row>
    <row r="12" spans="1:4" ht="15" customHeight="1">
      <c r="A12" t="s">
        <v>6</v>
      </c>
      <c r="C12" s="92">
        <v>6349</v>
      </c>
      <c r="D12" s="92">
        <v>6323</v>
      </c>
    </row>
    <row r="13" spans="1:4" ht="15" customHeight="1">
      <c r="A13" s="8" t="s">
        <v>134</v>
      </c>
      <c r="C13" s="92">
        <v>1441</v>
      </c>
      <c r="D13" s="92">
        <v>1441</v>
      </c>
    </row>
    <row r="14" spans="1:4" ht="15" customHeight="1">
      <c r="A14" t="s">
        <v>150</v>
      </c>
      <c r="C14" s="92">
        <v>198251</v>
      </c>
      <c r="D14" s="92">
        <v>197749</v>
      </c>
    </row>
    <row r="15" spans="1:4" s="22" customFormat="1" ht="15" customHeight="1">
      <c r="A15" s="22" t="s">
        <v>7</v>
      </c>
      <c r="B15" s="97"/>
      <c r="C15" s="98">
        <v>2660</v>
      </c>
      <c r="D15" s="98">
        <v>2664</v>
      </c>
    </row>
    <row r="16" spans="1:4" ht="15" customHeight="1">
      <c r="A16" s="8" t="s">
        <v>8</v>
      </c>
      <c r="B16" s="1" t="s">
        <v>66</v>
      </c>
      <c r="C16" s="92">
        <v>541</v>
      </c>
      <c r="D16" s="92">
        <v>541</v>
      </c>
    </row>
    <row r="17" spans="1:4" ht="15" customHeight="1">
      <c r="A17" s="8" t="s">
        <v>196</v>
      </c>
      <c r="C17" s="92">
        <v>453</v>
      </c>
      <c r="D17" s="92">
        <v>453</v>
      </c>
    </row>
    <row r="18" spans="1:4" ht="15" customHeight="1">
      <c r="A18" s="8"/>
      <c r="C18" s="92"/>
      <c r="D18" s="92"/>
    </row>
    <row r="19" spans="1:4" ht="15" customHeight="1">
      <c r="A19" s="35" t="s">
        <v>126</v>
      </c>
      <c r="B19" s="3"/>
      <c r="C19" s="93">
        <f>SUM(C12:C18)</f>
        <v>209695</v>
      </c>
      <c r="D19" s="93">
        <f>SUM(D12:D18)</f>
        <v>209171</v>
      </c>
    </row>
    <row r="20" spans="1:4" ht="15" customHeight="1">
      <c r="A20" s="26"/>
      <c r="C20" s="92"/>
      <c r="D20" s="92"/>
    </row>
    <row r="21" spans="1:5" ht="15" customHeight="1">
      <c r="A21" s="26" t="s">
        <v>149</v>
      </c>
      <c r="B21" s="3"/>
      <c r="C21" s="94">
        <v>56895</v>
      </c>
      <c r="D21" s="94">
        <v>55543</v>
      </c>
      <c r="E21" s="6"/>
    </row>
    <row r="22" spans="1:5" ht="15" customHeight="1">
      <c r="A22" s="26" t="s">
        <v>135</v>
      </c>
      <c r="B22" s="3"/>
      <c r="C22" s="94">
        <v>17666</v>
      </c>
      <c r="D22" s="94">
        <v>15710</v>
      </c>
      <c r="E22" s="6"/>
    </row>
    <row r="23" spans="1:5" ht="15" customHeight="1">
      <c r="A23" s="26" t="s">
        <v>9</v>
      </c>
      <c r="B23" s="3"/>
      <c r="C23" s="94">
        <v>101379</v>
      </c>
      <c r="D23" s="94">
        <v>107732</v>
      </c>
      <c r="E23" s="6"/>
    </row>
    <row r="24" spans="1:5" ht="15" customHeight="1">
      <c r="A24" t="s">
        <v>181</v>
      </c>
      <c r="B24" s="3"/>
      <c r="C24" s="94">
        <v>6428</v>
      </c>
      <c r="D24" s="94">
        <v>10308</v>
      </c>
      <c r="E24" s="6"/>
    </row>
    <row r="25" spans="1:5" ht="15" customHeight="1">
      <c r="A25" s="26" t="s">
        <v>10</v>
      </c>
      <c r="B25" s="3"/>
      <c r="C25" s="94">
        <v>1633</v>
      </c>
      <c r="D25" s="94">
        <v>587</v>
      </c>
      <c r="E25" s="6"/>
    </row>
    <row r="26" spans="1:5" ht="15" customHeight="1">
      <c r="A26" s="26"/>
      <c r="B26" s="3"/>
      <c r="C26" s="94"/>
      <c r="D26" s="94"/>
      <c r="E26" s="6"/>
    </row>
    <row r="27" spans="1:5" ht="12.75">
      <c r="A27" s="73" t="s">
        <v>101</v>
      </c>
      <c r="B27" s="3"/>
      <c r="C27" s="93">
        <f>SUM(C21:C25)</f>
        <v>184001</v>
      </c>
      <c r="D27" s="93">
        <f>SUM(D21:D25)</f>
        <v>189880</v>
      </c>
      <c r="E27" s="6"/>
    </row>
    <row r="28" spans="1:5" ht="12.75">
      <c r="A28" s="6"/>
      <c r="B28" s="3"/>
      <c r="C28" s="94"/>
      <c r="D28" s="94"/>
      <c r="E28" s="6"/>
    </row>
    <row r="29" spans="1:5" ht="13.5" thickBot="1">
      <c r="A29" s="73" t="s">
        <v>102</v>
      </c>
      <c r="B29" s="3"/>
      <c r="C29" s="95">
        <f>+C19+C27</f>
        <v>393696</v>
      </c>
      <c r="D29" s="95">
        <f>+D19+D27</f>
        <v>399051</v>
      </c>
      <c r="E29" s="6"/>
    </row>
    <row r="30" spans="1:5" ht="13.5" thickTop="1">
      <c r="A30" s="6"/>
      <c r="B30" s="3"/>
      <c r="C30" s="94"/>
      <c r="D30" s="94"/>
      <c r="E30" s="6"/>
    </row>
    <row r="31" spans="1:4" ht="12.75">
      <c r="A31" s="66" t="s">
        <v>103</v>
      </c>
      <c r="B31" s="3"/>
      <c r="C31" s="94"/>
      <c r="D31" s="94"/>
    </row>
    <row r="32" spans="1:4" ht="12.75">
      <c r="A32" s="6" t="s">
        <v>11</v>
      </c>
      <c r="B32" s="3"/>
      <c r="C32" s="94">
        <v>191596</v>
      </c>
      <c r="D32" s="94">
        <v>191596</v>
      </c>
    </row>
    <row r="33" spans="1:4" ht="12.75">
      <c r="A33" s="124" t="s">
        <v>157</v>
      </c>
      <c r="B33" s="3"/>
      <c r="C33" s="94">
        <v>-782</v>
      </c>
      <c r="D33" s="94">
        <v>-782</v>
      </c>
    </row>
    <row r="34" spans="1:4" ht="12.75">
      <c r="A34" s="6" t="s">
        <v>12</v>
      </c>
      <c r="B34" s="3"/>
      <c r="C34" s="122">
        <v>162714</v>
      </c>
      <c r="D34" s="122">
        <v>159045</v>
      </c>
    </row>
    <row r="35" spans="1:4" ht="12.75">
      <c r="A35" s="6"/>
      <c r="B35" s="3"/>
      <c r="C35" s="96"/>
      <c r="D35" s="96"/>
    </row>
    <row r="36" spans="1:4" ht="12.75">
      <c r="A36" s="67" t="s">
        <v>104</v>
      </c>
      <c r="B36" s="3"/>
      <c r="C36" s="93">
        <f>SUM(C32:C34)</f>
        <v>353528</v>
      </c>
      <c r="D36" s="93">
        <f>SUM(D32:D34)</f>
        <v>349859</v>
      </c>
    </row>
    <row r="37" spans="1:4" ht="12.75">
      <c r="A37" s="67"/>
      <c r="B37" s="3"/>
      <c r="C37" s="94"/>
      <c r="D37" s="94"/>
    </row>
    <row r="38" spans="1:4" ht="12.75">
      <c r="A38" s="67" t="s">
        <v>105</v>
      </c>
      <c r="B38" s="3"/>
      <c r="C38" s="94"/>
      <c r="D38" s="94"/>
    </row>
    <row r="39" spans="1:4" ht="12.75">
      <c r="A39" s="6" t="s">
        <v>84</v>
      </c>
      <c r="B39" s="3" t="s">
        <v>76</v>
      </c>
      <c r="C39" s="94">
        <v>5621</v>
      </c>
      <c r="D39" s="94">
        <v>7810</v>
      </c>
    </row>
    <row r="40" spans="1:4" s="22" customFormat="1" ht="12.75">
      <c r="A40" s="64"/>
      <c r="B40" s="99"/>
      <c r="C40" s="100"/>
      <c r="D40" s="100"/>
    </row>
    <row r="41" spans="1:4" ht="12.75">
      <c r="A41" s="67" t="s">
        <v>106</v>
      </c>
      <c r="B41" s="3"/>
      <c r="C41" s="93">
        <f>SUM(C39:C39)</f>
        <v>5621</v>
      </c>
      <c r="D41" s="93">
        <f>SUM(D39:D39)</f>
        <v>7810</v>
      </c>
    </row>
    <row r="42" spans="1:4" ht="12.75">
      <c r="A42" s="6"/>
      <c r="B42" s="3"/>
      <c r="C42" s="94"/>
      <c r="D42" s="94"/>
    </row>
    <row r="43" spans="1:5" ht="12.75">
      <c r="A43" s="26" t="s">
        <v>136</v>
      </c>
      <c r="B43" s="3"/>
      <c r="C43" s="94">
        <v>2005</v>
      </c>
      <c r="D43" s="94">
        <v>2185</v>
      </c>
      <c r="E43" s="6"/>
    </row>
    <row r="44" spans="1:5" ht="12.75">
      <c r="A44" s="26" t="s">
        <v>92</v>
      </c>
      <c r="B44" s="3" t="s">
        <v>76</v>
      </c>
      <c r="C44" s="94">
        <v>20946</v>
      </c>
      <c r="D44" s="94">
        <v>27904</v>
      </c>
      <c r="E44" s="6"/>
    </row>
    <row r="45" spans="1:5" ht="12.75">
      <c r="A45" s="26" t="s">
        <v>137</v>
      </c>
      <c r="B45" s="3"/>
      <c r="C45" s="94">
        <v>10831</v>
      </c>
      <c r="D45" s="94">
        <v>10862</v>
      </c>
      <c r="E45" s="6"/>
    </row>
    <row r="46" spans="1:5" ht="12.75">
      <c r="A46" s="26" t="s">
        <v>193</v>
      </c>
      <c r="B46" s="3"/>
      <c r="C46" s="94">
        <v>765</v>
      </c>
      <c r="D46" s="94">
        <v>431</v>
      </c>
      <c r="E46" s="6"/>
    </row>
    <row r="47" spans="1:5" ht="12.75">
      <c r="A47" s="26"/>
      <c r="B47" s="3"/>
      <c r="C47" s="94"/>
      <c r="D47" s="94"/>
      <c r="E47" s="6"/>
    </row>
    <row r="48" spans="1:5" ht="12.75">
      <c r="A48" s="35" t="s">
        <v>107</v>
      </c>
      <c r="B48" s="3"/>
      <c r="C48" s="93">
        <f>SUM(C43:C47)</f>
        <v>34547</v>
      </c>
      <c r="D48" s="93">
        <f>SUM(D43:D47)</f>
        <v>41382</v>
      </c>
      <c r="E48" s="6"/>
    </row>
    <row r="49" spans="1:5" ht="12.75">
      <c r="A49" s="6"/>
      <c r="B49" s="3"/>
      <c r="C49" s="94"/>
      <c r="D49" s="94"/>
      <c r="E49" s="6"/>
    </row>
    <row r="50" spans="1:5" ht="12.75">
      <c r="A50" s="73" t="s">
        <v>151</v>
      </c>
      <c r="B50" s="3"/>
      <c r="C50" s="121">
        <f>+C41+C48</f>
        <v>40168</v>
      </c>
      <c r="D50" s="121">
        <f>+D41+D48</f>
        <v>49192</v>
      </c>
      <c r="E50" s="6"/>
    </row>
    <row r="51" spans="1:5" ht="12.75">
      <c r="A51" s="6"/>
      <c r="B51" s="3"/>
      <c r="C51" s="94"/>
      <c r="D51" s="94"/>
      <c r="E51" s="6"/>
    </row>
    <row r="52" spans="1:5" ht="13.5" thickBot="1">
      <c r="A52" s="73" t="s">
        <v>108</v>
      </c>
      <c r="B52" s="133"/>
      <c r="C52" s="95">
        <f>+C36+C50</f>
        <v>393696</v>
      </c>
      <c r="D52" s="95">
        <f>+D36+D50</f>
        <v>399051</v>
      </c>
      <c r="E52" s="6"/>
    </row>
    <row r="53" spans="1:5" ht="13.5" thickTop="1">
      <c r="A53" s="6"/>
      <c r="B53" s="3"/>
      <c r="C53" s="94"/>
      <c r="D53" s="94"/>
      <c r="E53" s="6"/>
    </row>
    <row r="54" spans="1:4" ht="12.75">
      <c r="A54" s="62" t="s">
        <v>130</v>
      </c>
      <c r="B54" s="51"/>
      <c r="C54" s="74">
        <f>+C36/191198</f>
        <v>1.8490151570623123</v>
      </c>
      <c r="D54" s="74">
        <f>+D36/191198</f>
        <v>1.8298256257910648</v>
      </c>
    </row>
    <row r="55" spans="3:4" ht="12.75">
      <c r="C55" s="71"/>
      <c r="D55" s="63"/>
    </row>
    <row r="56" spans="1:5" ht="12.75">
      <c r="A56" s="4" t="s">
        <v>299</v>
      </c>
      <c r="B56" s="10"/>
      <c r="C56" s="72"/>
      <c r="D56" s="4"/>
      <c r="E56" s="4"/>
    </row>
    <row r="57" spans="1:5" ht="12.75">
      <c r="A57" s="4" t="s">
        <v>300</v>
      </c>
      <c r="B57" s="10"/>
      <c r="C57" s="72"/>
      <c r="D57" s="4"/>
      <c r="E57" s="4"/>
    </row>
    <row r="58" spans="1:5" ht="12.75">
      <c r="A58" s="4" t="s">
        <v>118</v>
      </c>
      <c r="B58" s="10"/>
      <c r="C58" s="72"/>
      <c r="D58" s="4"/>
      <c r="E58" s="4"/>
    </row>
    <row r="59" ht="12.75">
      <c r="C59" s="92"/>
    </row>
    <row r="60" ht="12.75">
      <c r="C60" s="92"/>
    </row>
    <row r="61" ht="12.75">
      <c r="C61" s="92"/>
    </row>
  </sheetData>
  <printOptions/>
  <pageMargins left="0.75" right="0.7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7" width="11.7109375" style="0" customWidth="1"/>
    <col min="8" max="8" width="12.28125" style="0" customWidth="1"/>
    <col min="9" max="9" width="11.7109375" style="0" customWidth="1"/>
  </cols>
  <sheetData>
    <row r="1" spans="1:2" ht="12.75">
      <c r="A1" s="9" t="s">
        <v>0</v>
      </c>
      <c r="B1" s="9"/>
    </row>
    <row r="2" spans="1:2" ht="12.75">
      <c r="A2" s="27" t="s">
        <v>5</v>
      </c>
      <c r="B2" s="27"/>
    </row>
    <row r="4" ht="12.75">
      <c r="A4" s="62" t="s">
        <v>279</v>
      </c>
    </row>
    <row r="6" spans="1:2" ht="12.75">
      <c r="A6" s="5" t="s">
        <v>13</v>
      </c>
      <c r="B6" s="5"/>
    </row>
    <row r="7" spans="1:2" ht="12.75">
      <c r="A7" s="5"/>
      <c r="B7" s="5"/>
    </row>
    <row r="8" spans="3:9" ht="12.75">
      <c r="C8" s="147" t="s">
        <v>185</v>
      </c>
      <c r="D8" s="146"/>
      <c r="E8" s="146"/>
      <c r="F8" s="146"/>
      <c r="G8" s="146"/>
      <c r="H8" s="146"/>
      <c r="I8" s="146"/>
    </row>
    <row r="9" spans="3:9" ht="12.75">
      <c r="C9" s="139"/>
      <c r="D9" s="51"/>
      <c r="E9" s="51"/>
      <c r="F9" s="51"/>
      <c r="G9" s="51"/>
      <c r="H9" s="51"/>
      <c r="I9" s="51"/>
    </row>
    <row r="10" spans="3:8" ht="12.75">
      <c r="C10" s="79" t="s">
        <v>186</v>
      </c>
      <c r="E10" s="21"/>
      <c r="F10" s="21"/>
      <c r="G10" s="21"/>
      <c r="H10" s="4" t="s">
        <v>14</v>
      </c>
    </row>
    <row r="11" spans="3:8" ht="12.75">
      <c r="C11" s="79"/>
      <c r="E11" s="21"/>
      <c r="F11" s="21"/>
      <c r="G11" s="21"/>
      <c r="H11" s="4"/>
    </row>
    <row r="12" spans="1:9" ht="12.75">
      <c r="A12" s="69" t="s">
        <v>99</v>
      </c>
      <c r="B12" s="51" t="s">
        <v>95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153</v>
      </c>
      <c r="H12" s="10" t="s">
        <v>19</v>
      </c>
      <c r="I12" s="10" t="s">
        <v>20</v>
      </c>
    </row>
    <row r="13" spans="3:9" ht="12.75">
      <c r="C13" s="18" t="s">
        <v>21</v>
      </c>
      <c r="D13" s="18" t="s">
        <v>22</v>
      </c>
      <c r="E13" s="18" t="s">
        <v>23</v>
      </c>
      <c r="F13" s="18" t="s">
        <v>23</v>
      </c>
      <c r="G13" s="18" t="s">
        <v>154</v>
      </c>
      <c r="H13" s="19" t="s">
        <v>24</v>
      </c>
      <c r="I13" s="10" t="s">
        <v>117</v>
      </c>
    </row>
    <row r="14" spans="1:9" ht="13.5" thickBot="1">
      <c r="A14" s="13"/>
      <c r="B14" s="13"/>
      <c r="C14" s="20"/>
      <c r="D14" s="20"/>
      <c r="E14" s="20"/>
      <c r="F14" s="20"/>
      <c r="G14" s="20"/>
      <c r="H14" s="20"/>
      <c r="I14" s="20"/>
    </row>
    <row r="15" spans="3:9" ht="12.75">
      <c r="C15" s="19"/>
      <c r="D15" s="19"/>
      <c r="E15" s="19"/>
      <c r="F15" s="19"/>
      <c r="G15" s="19"/>
      <c r="H15" s="19"/>
      <c r="I15" s="19"/>
    </row>
    <row r="16" spans="1:9" ht="12.75">
      <c r="A16" s="62" t="s">
        <v>184</v>
      </c>
      <c r="B16" s="22"/>
      <c r="C16" s="12">
        <v>191596</v>
      </c>
      <c r="D16" s="12">
        <v>15960</v>
      </c>
      <c r="E16" s="12">
        <v>818</v>
      </c>
      <c r="F16" s="12">
        <v>500</v>
      </c>
      <c r="G16" s="12">
        <v>-782</v>
      </c>
      <c r="H16" s="12">
        <v>130121</v>
      </c>
      <c r="I16" s="12">
        <f>SUM(C16:H16)</f>
        <v>338213</v>
      </c>
    </row>
    <row r="17" spans="1:9" ht="12.75">
      <c r="A17" s="62"/>
      <c r="B17" s="22"/>
      <c r="C17" s="80"/>
      <c r="D17" s="39"/>
      <c r="E17" s="39"/>
      <c r="F17" s="39"/>
      <c r="G17" s="39"/>
      <c r="H17" s="39"/>
      <c r="I17" s="39"/>
    </row>
    <row r="18" spans="1:9" ht="15" customHeight="1">
      <c r="A18" t="s">
        <v>233</v>
      </c>
      <c r="C18" s="12">
        <v>0</v>
      </c>
      <c r="D18" s="12">
        <v>0</v>
      </c>
      <c r="E18" s="12">
        <v>0</v>
      </c>
      <c r="F18" s="12">
        <v>0</v>
      </c>
      <c r="G18" s="12"/>
      <c r="H18" s="12">
        <v>-653</v>
      </c>
      <c r="I18" s="12">
        <f>SUM(C18:H18)</f>
        <v>-653</v>
      </c>
    </row>
    <row r="19" spans="3:9" ht="15" customHeight="1">
      <c r="C19" s="12"/>
      <c r="D19" s="12"/>
      <c r="E19" s="12"/>
      <c r="F19" s="12"/>
      <c r="G19" s="12"/>
      <c r="H19" s="12"/>
      <c r="I19" s="12"/>
    </row>
    <row r="20" spans="3:9" ht="15" customHeight="1">
      <c r="C20" s="12"/>
      <c r="D20" s="12"/>
      <c r="E20" s="12"/>
      <c r="F20" s="12"/>
      <c r="G20" s="12"/>
      <c r="H20" s="12"/>
      <c r="I20" s="12"/>
    </row>
    <row r="21" spans="1:9" ht="15" customHeight="1" thickBot="1">
      <c r="A21" s="120" t="s">
        <v>210</v>
      </c>
      <c r="B21" s="8"/>
      <c r="C21" s="54">
        <f aca="true" t="shared" si="0" ref="C21:I21">SUM(C16:C19)</f>
        <v>191596</v>
      </c>
      <c r="D21" s="54">
        <f t="shared" si="0"/>
        <v>15960</v>
      </c>
      <c r="E21" s="54">
        <f t="shared" si="0"/>
        <v>818</v>
      </c>
      <c r="F21" s="54">
        <f t="shared" si="0"/>
        <v>500</v>
      </c>
      <c r="G21" s="54">
        <f t="shared" si="0"/>
        <v>-782</v>
      </c>
      <c r="H21" s="54">
        <f t="shared" si="0"/>
        <v>129468</v>
      </c>
      <c r="I21" s="54">
        <f t="shared" si="0"/>
        <v>337560</v>
      </c>
    </row>
    <row r="22" spans="3:9" ht="15" customHeight="1">
      <c r="C22" s="11"/>
      <c r="D22" s="11"/>
      <c r="E22" s="11"/>
      <c r="F22" s="11"/>
      <c r="G22" s="11"/>
      <c r="H22" s="11"/>
      <c r="I22" s="11"/>
    </row>
    <row r="23" spans="1:9" ht="12.75">
      <c r="A23" s="22"/>
      <c r="B23" s="22"/>
      <c r="C23" s="80"/>
      <c r="D23" s="39"/>
      <c r="E23" s="39"/>
      <c r="F23" s="39"/>
      <c r="G23" s="39"/>
      <c r="H23" s="39"/>
      <c r="I23" s="39"/>
    </row>
    <row r="24" spans="1:9" ht="15" customHeight="1">
      <c r="A24" s="62" t="s">
        <v>211</v>
      </c>
      <c r="B24" s="22"/>
      <c r="C24" s="12">
        <v>191596</v>
      </c>
      <c r="D24" s="12">
        <v>15960</v>
      </c>
      <c r="E24" s="12">
        <v>818</v>
      </c>
      <c r="F24" s="12">
        <v>500</v>
      </c>
      <c r="G24" s="12">
        <v>-782</v>
      </c>
      <c r="H24" s="12">
        <v>141767</v>
      </c>
      <c r="I24" s="12">
        <f>SUM(C24:H24)</f>
        <v>349859</v>
      </c>
    </row>
    <row r="25" spans="1:9" s="6" customFormat="1" ht="15" customHeight="1">
      <c r="A25" s="64"/>
      <c r="B25" s="64"/>
      <c r="C25" s="12"/>
      <c r="D25" s="12"/>
      <c r="E25" s="12"/>
      <c r="F25" s="12"/>
      <c r="G25" s="12"/>
      <c r="H25" s="12"/>
      <c r="I25" s="12"/>
    </row>
    <row r="26" spans="1:10" ht="15" customHeight="1">
      <c r="A26" t="s">
        <v>183</v>
      </c>
      <c r="C26" s="12">
        <v>0</v>
      </c>
      <c r="D26" s="12">
        <v>0</v>
      </c>
      <c r="E26" s="12">
        <v>0</v>
      </c>
      <c r="F26" s="12">
        <v>0</v>
      </c>
      <c r="G26" s="12"/>
      <c r="H26" s="12">
        <f>PL!$F$38</f>
        <v>3669</v>
      </c>
      <c r="I26" s="12">
        <f>SUM(C26:H26)</f>
        <v>3669</v>
      </c>
      <c r="J26" s="6"/>
    </row>
    <row r="27" spans="3:10" ht="15" customHeight="1">
      <c r="C27" s="12"/>
      <c r="D27" s="12"/>
      <c r="E27" s="12"/>
      <c r="F27" s="12"/>
      <c r="G27" s="12"/>
      <c r="H27" s="12"/>
      <c r="I27" s="12"/>
      <c r="J27" s="6"/>
    </row>
    <row r="28" spans="1:9" ht="15" customHeight="1">
      <c r="A28" s="82"/>
      <c r="C28" s="12">
        <f>SUM(C25:C26)</f>
        <v>0</v>
      </c>
      <c r="D28" s="12"/>
      <c r="E28" s="12"/>
      <c r="F28" s="12"/>
      <c r="G28" s="12"/>
      <c r="H28" s="12"/>
      <c r="I28" s="12"/>
    </row>
    <row r="29" spans="1:9" ht="15" customHeight="1" thickBot="1">
      <c r="A29" s="120" t="s">
        <v>212</v>
      </c>
      <c r="B29" s="8"/>
      <c r="C29" s="54">
        <f aca="true" t="shared" si="1" ref="C29:I29">SUM(C24:C28)</f>
        <v>191596</v>
      </c>
      <c r="D29" s="54">
        <f t="shared" si="1"/>
        <v>15960</v>
      </c>
      <c r="E29" s="54">
        <f t="shared" si="1"/>
        <v>818</v>
      </c>
      <c r="F29" s="54">
        <f t="shared" si="1"/>
        <v>500</v>
      </c>
      <c r="G29" s="54">
        <f t="shared" si="1"/>
        <v>-782</v>
      </c>
      <c r="H29" s="54">
        <f t="shared" si="1"/>
        <v>145436</v>
      </c>
      <c r="I29" s="54">
        <f t="shared" si="1"/>
        <v>353528</v>
      </c>
    </row>
    <row r="30" spans="3:9" ht="15" customHeight="1">
      <c r="C30" s="11"/>
      <c r="D30" s="11"/>
      <c r="E30" s="11"/>
      <c r="F30" s="11"/>
      <c r="G30" s="11"/>
      <c r="H30" s="11"/>
      <c r="I30" s="11"/>
    </row>
    <row r="31" spans="3:9" ht="15" customHeight="1">
      <c r="C31" s="11"/>
      <c r="D31" s="11"/>
      <c r="E31" s="11"/>
      <c r="F31" s="11"/>
      <c r="G31" s="11"/>
      <c r="H31" s="11"/>
      <c r="I31" s="11"/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2.75">
      <c r="C33" s="11"/>
      <c r="D33" s="11"/>
      <c r="E33" s="11"/>
      <c r="F33" s="11"/>
      <c r="G33" s="11"/>
      <c r="H33" s="11"/>
      <c r="I33" s="11"/>
    </row>
    <row r="34" spans="3:9" ht="12.75">
      <c r="C34" s="23"/>
      <c r="D34" s="23"/>
      <c r="E34" s="23"/>
      <c r="F34" s="23"/>
      <c r="G34" s="23"/>
      <c r="H34" s="23"/>
      <c r="I34" s="23"/>
    </row>
    <row r="35" spans="1:2" ht="12.75">
      <c r="A35" s="4" t="s">
        <v>119</v>
      </c>
      <c r="B35" s="4"/>
    </row>
    <row r="36" spans="1:2" ht="12.75">
      <c r="A36" s="28" t="s">
        <v>208</v>
      </c>
      <c r="B36" s="28"/>
    </row>
    <row r="37" ht="12.75">
      <c r="A37" s="62"/>
    </row>
  </sheetData>
  <mergeCells count="1">
    <mergeCell ref="C8:I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56">
      <selection activeCell="A75" sqref="A75"/>
    </sheetView>
  </sheetViews>
  <sheetFormatPr defaultColWidth="9.140625" defaultRowHeight="12.75"/>
  <cols>
    <col min="1" max="1" width="52.28125" style="0" customWidth="1"/>
    <col min="2" max="2" width="20.57421875" style="52" bestFit="1" customWidth="1"/>
    <col min="3" max="3" width="3.140625" style="0" customWidth="1"/>
    <col min="4" max="4" width="20.57421875" style="56" bestFit="1" customWidth="1"/>
    <col min="5" max="5" width="9.140625" style="56" customWidth="1"/>
  </cols>
  <sheetData>
    <row r="1" ht="12.75">
      <c r="A1" s="9" t="s">
        <v>0</v>
      </c>
    </row>
    <row r="2" ht="12.75">
      <c r="A2" s="27" t="s">
        <v>5</v>
      </c>
    </row>
    <row r="4" ht="12.75">
      <c r="A4" s="62" t="s">
        <v>279</v>
      </c>
    </row>
    <row r="6" ht="12.75">
      <c r="A6" s="7" t="s">
        <v>301</v>
      </c>
    </row>
    <row r="7" ht="12.75">
      <c r="A7" s="7"/>
    </row>
    <row r="8" spans="1:4" ht="12.75">
      <c r="A8" s="7"/>
      <c r="B8" s="51" t="s">
        <v>296</v>
      </c>
      <c r="C8" s="51"/>
      <c r="D8" s="51" t="s">
        <v>296</v>
      </c>
    </row>
    <row r="9" spans="2:4" ht="12.75">
      <c r="B9" s="51" t="s">
        <v>283</v>
      </c>
      <c r="C9" s="51"/>
      <c r="D9" s="51" t="s">
        <v>283</v>
      </c>
    </row>
    <row r="10" spans="1:4" ht="12.75">
      <c r="A10" s="69" t="s">
        <v>99</v>
      </c>
      <c r="B10" s="145" t="s">
        <v>289</v>
      </c>
      <c r="C10" s="145"/>
      <c r="D10" s="145" t="s">
        <v>290</v>
      </c>
    </row>
    <row r="11" spans="1:4" ht="13.5" thickBot="1">
      <c r="A11" s="13"/>
      <c r="B11" s="83"/>
      <c r="C11" s="84"/>
      <c r="D11" s="103"/>
    </row>
    <row r="12" spans="2:4" ht="12.75">
      <c r="B12" s="53"/>
      <c r="C12" s="50"/>
      <c r="D12" s="104"/>
    </row>
    <row r="13" spans="1:4" ht="12.75">
      <c r="A13" s="62" t="s">
        <v>138</v>
      </c>
      <c r="B13" s="53"/>
      <c r="C13" s="50"/>
      <c r="D13" s="104"/>
    </row>
    <row r="14" spans="2:4" ht="12.75">
      <c r="B14" s="53"/>
      <c r="C14" s="50"/>
      <c r="D14" s="104"/>
    </row>
    <row r="15" spans="1:4" ht="12.75">
      <c r="A15" t="s">
        <v>234</v>
      </c>
      <c r="B15" s="114">
        <v>4900</v>
      </c>
      <c r="C15" s="115"/>
      <c r="D15" s="114">
        <v>-625</v>
      </c>
    </row>
    <row r="16" spans="2:4" ht="12.75">
      <c r="B16" s="85"/>
      <c r="C16" s="115"/>
      <c r="D16" s="85"/>
    </row>
    <row r="17" spans="1:4" ht="12.75">
      <c r="A17" t="s">
        <v>152</v>
      </c>
      <c r="B17" s="85"/>
      <c r="C17" s="115"/>
      <c r="D17" s="85"/>
    </row>
    <row r="18" spans="1:4" ht="12.75">
      <c r="A18" t="s">
        <v>145</v>
      </c>
      <c r="B18" s="85">
        <v>73</v>
      </c>
      <c r="C18" s="115"/>
      <c r="D18" s="85">
        <v>117</v>
      </c>
    </row>
    <row r="19" spans="1:4" ht="12.75">
      <c r="A19" t="s">
        <v>146</v>
      </c>
      <c r="B19" s="86">
        <v>244</v>
      </c>
      <c r="C19" s="116"/>
      <c r="D19" s="86">
        <v>404</v>
      </c>
    </row>
    <row r="20" spans="1:4" ht="12.75">
      <c r="A20" s="109"/>
      <c r="B20" s="87"/>
      <c r="C20" s="116"/>
      <c r="D20" s="87"/>
    </row>
    <row r="21" spans="1:4" ht="12.75">
      <c r="A21" s="62" t="s">
        <v>235</v>
      </c>
      <c r="B21" s="85">
        <f>SUM(B15:B19)</f>
        <v>5217</v>
      </c>
      <c r="C21" s="115"/>
      <c r="D21" s="85">
        <f>SUM(D15:D19)</f>
        <v>-104</v>
      </c>
    </row>
    <row r="22" spans="1:4" ht="12.75">
      <c r="A22" s="109"/>
      <c r="B22" s="85"/>
      <c r="C22" s="115"/>
      <c r="D22" s="85"/>
    </row>
    <row r="23" spans="1:4" ht="12.75">
      <c r="A23" t="s">
        <v>140</v>
      </c>
      <c r="B23" s="85">
        <v>4276</v>
      </c>
      <c r="C23" s="115"/>
      <c r="D23" s="85">
        <v>-2065</v>
      </c>
    </row>
    <row r="24" spans="1:4" ht="12.75">
      <c r="A24" s="109"/>
      <c r="B24" s="87"/>
      <c r="C24" s="116"/>
      <c r="D24" s="87"/>
    </row>
    <row r="25" spans="1:4" ht="12.75">
      <c r="A25" s="62" t="s">
        <v>236</v>
      </c>
      <c r="B25" s="89">
        <f>SUM(B21:B24)</f>
        <v>9493</v>
      </c>
      <c r="C25" s="115"/>
      <c r="D25" s="89">
        <f>SUM(D21:D24)</f>
        <v>-2169</v>
      </c>
    </row>
    <row r="26" spans="2:4" ht="12.75">
      <c r="B26" s="85"/>
      <c r="C26" s="115"/>
      <c r="D26" s="85"/>
    </row>
    <row r="27" spans="1:4" ht="12.75">
      <c r="A27" t="s">
        <v>141</v>
      </c>
      <c r="B27" s="85">
        <v>-284</v>
      </c>
      <c r="C27" s="115"/>
      <c r="D27" s="85">
        <v>-426</v>
      </c>
    </row>
    <row r="28" spans="1:4" ht="12.75" hidden="1">
      <c r="A28" t="s">
        <v>213</v>
      </c>
      <c r="B28" s="85"/>
      <c r="C28" s="115"/>
      <c r="D28" s="85">
        <v>0</v>
      </c>
    </row>
    <row r="29" spans="1:4" ht="12.75">
      <c r="A29" t="s">
        <v>142</v>
      </c>
      <c r="B29" s="85">
        <v>-897</v>
      </c>
      <c r="C29" s="115"/>
      <c r="D29" s="85">
        <v>-447</v>
      </c>
    </row>
    <row r="30" spans="2:4" ht="12.75">
      <c r="B30" s="87"/>
      <c r="C30" s="123"/>
      <c r="D30" s="87"/>
    </row>
    <row r="31" spans="1:4" ht="12.75">
      <c r="A31" s="62" t="s">
        <v>237</v>
      </c>
      <c r="B31" s="85">
        <f>SUM(B25:B29)</f>
        <v>8312</v>
      </c>
      <c r="C31" s="115"/>
      <c r="D31" s="85">
        <f>SUM(D25:D29)</f>
        <v>-3042</v>
      </c>
    </row>
    <row r="32" spans="2:4" ht="12.75">
      <c r="B32" s="85"/>
      <c r="C32" s="115"/>
      <c r="D32" s="85"/>
    </row>
    <row r="33" spans="1:4" ht="12.75">
      <c r="A33" s="62" t="s">
        <v>139</v>
      </c>
      <c r="B33" s="85"/>
      <c r="C33" s="115"/>
      <c r="D33" s="85"/>
    </row>
    <row r="34" spans="2:4" ht="12.75">
      <c r="B34" s="85"/>
      <c r="C34" s="115"/>
      <c r="D34" s="85"/>
    </row>
    <row r="35" spans="1:4" ht="12.75">
      <c r="A35" t="s">
        <v>187</v>
      </c>
      <c r="B35" s="117">
        <v>0</v>
      </c>
      <c r="C35" s="115"/>
      <c r="D35" s="117">
        <v>0</v>
      </c>
    </row>
    <row r="36" spans="1:4" ht="12.75">
      <c r="A36" t="s">
        <v>143</v>
      </c>
      <c r="B36" s="118">
        <v>40</v>
      </c>
      <c r="C36" s="115"/>
      <c r="D36" s="118">
        <v>22</v>
      </c>
    </row>
    <row r="37" spans="1:4" ht="12.75">
      <c r="A37" t="s">
        <v>158</v>
      </c>
      <c r="B37" s="118">
        <v>-95</v>
      </c>
      <c r="C37" s="115"/>
      <c r="D37" s="118">
        <v>-3</v>
      </c>
    </row>
    <row r="38" spans="1:4" ht="12.75">
      <c r="A38" t="s">
        <v>194</v>
      </c>
      <c r="B38" s="118">
        <v>-1944</v>
      </c>
      <c r="C38" s="115"/>
      <c r="D38" s="118">
        <v>0</v>
      </c>
    </row>
    <row r="39" spans="1:4" ht="12.75">
      <c r="A39" t="s">
        <v>182</v>
      </c>
      <c r="B39" s="119">
        <v>0</v>
      </c>
      <c r="C39" s="115"/>
      <c r="D39" s="119">
        <v>1</v>
      </c>
    </row>
    <row r="40" spans="2:4" ht="12.75">
      <c r="B40" s="86"/>
      <c r="C40" s="115"/>
      <c r="D40" s="86"/>
    </row>
    <row r="41" spans="1:4" ht="12.75">
      <c r="A41" s="62" t="s">
        <v>238</v>
      </c>
      <c r="B41" s="85">
        <f>SUM(B35:B39)</f>
        <v>-1999</v>
      </c>
      <c r="C41" s="115"/>
      <c r="D41" s="85">
        <f>SUM(D35:D39)</f>
        <v>20</v>
      </c>
    </row>
    <row r="42" spans="2:4" ht="12.75">
      <c r="B42" s="85"/>
      <c r="C42" s="115"/>
      <c r="D42" s="85"/>
    </row>
    <row r="43" spans="1:4" ht="12.75">
      <c r="A43" s="62" t="s">
        <v>144</v>
      </c>
      <c r="B43" s="85"/>
      <c r="C43" s="115"/>
      <c r="D43" s="85"/>
    </row>
    <row r="44" spans="2:4" ht="12.75">
      <c r="B44" s="85"/>
      <c r="C44" s="115"/>
      <c r="D44" s="85"/>
    </row>
    <row r="45" spans="1:4" ht="12.75">
      <c r="A45" t="s">
        <v>163</v>
      </c>
      <c r="B45" s="117">
        <v>82</v>
      </c>
      <c r="C45" s="115"/>
      <c r="D45" s="117">
        <v>0</v>
      </c>
    </row>
    <row r="46" spans="1:4" ht="12.75">
      <c r="A46" t="s">
        <v>162</v>
      </c>
      <c r="B46" s="119">
        <v>-9229</v>
      </c>
      <c r="C46" s="115"/>
      <c r="D46" s="119">
        <v>-143</v>
      </c>
    </row>
    <row r="47" spans="2:4" ht="12.75">
      <c r="B47" s="86"/>
      <c r="C47" s="115"/>
      <c r="D47" s="86"/>
    </row>
    <row r="48" spans="1:4" ht="12.75">
      <c r="A48" s="62" t="s">
        <v>239</v>
      </c>
      <c r="B48" s="86">
        <f>SUM(B45:B46)</f>
        <v>-9147</v>
      </c>
      <c r="C48" s="116"/>
      <c r="D48" s="86">
        <f>SUM(D45:D46)</f>
        <v>-143</v>
      </c>
    </row>
    <row r="49" spans="2:4" ht="12.75">
      <c r="B49" s="87"/>
      <c r="C49" s="116"/>
      <c r="D49" s="87"/>
    </row>
    <row r="50" spans="1:4" ht="12.75">
      <c r="A50" t="s">
        <v>192</v>
      </c>
      <c r="B50" s="85">
        <f>+B31+B41+B48</f>
        <v>-2834</v>
      </c>
      <c r="C50" s="115"/>
      <c r="D50" s="85">
        <f>+D31+D41+D48</f>
        <v>-3165</v>
      </c>
    </row>
    <row r="51" spans="2:4" ht="12.75">
      <c r="B51" s="85"/>
      <c r="C51" s="115"/>
      <c r="D51" s="85"/>
    </row>
    <row r="52" spans="1:4" ht="12.75">
      <c r="A52" t="s">
        <v>127</v>
      </c>
      <c r="B52" s="85">
        <v>10895</v>
      </c>
      <c r="C52" s="115"/>
      <c r="D52" s="85">
        <v>5564</v>
      </c>
    </row>
    <row r="53" spans="2:4" ht="12.75">
      <c r="B53" s="85"/>
      <c r="C53" s="115"/>
      <c r="D53" s="85"/>
    </row>
    <row r="54" spans="1:4" ht="13.5" thickBot="1">
      <c r="A54" t="s">
        <v>240</v>
      </c>
      <c r="B54" s="88">
        <f>SUM(B50:B53)</f>
        <v>8061</v>
      </c>
      <c r="C54" s="86"/>
      <c r="D54" s="88">
        <f>SUM(D50:D53)</f>
        <v>2399</v>
      </c>
    </row>
    <row r="55" spans="2:4" ht="13.5" thickTop="1">
      <c r="B55" s="111"/>
      <c r="C55" s="110"/>
      <c r="D55" s="112"/>
    </row>
    <row r="56" spans="1:4" ht="12.75">
      <c r="A56" t="s">
        <v>147</v>
      </c>
      <c r="B56" s="111"/>
      <c r="C56" s="110"/>
      <c r="D56" s="112"/>
    </row>
    <row r="57" spans="2:4" ht="12.75">
      <c r="B57" s="111"/>
      <c r="C57" s="110"/>
      <c r="D57" s="112"/>
    </row>
    <row r="58" spans="1:4" ht="12.75">
      <c r="A58" t="s">
        <v>181</v>
      </c>
      <c r="B58" s="94">
        <v>6428</v>
      </c>
      <c r="C58" s="110"/>
      <c r="D58" s="105">
        <v>1619</v>
      </c>
    </row>
    <row r="59" spans="1:4" ht="12.75">
      <c r="A59" t="s">
        <v>10</v>
      </c>
      <c r="B59" s="94">
        <v>1633</v>
      </c>
      <c r="C59" s="110"/>
      <c r="D59" s="105">
        <v>780</v>
      </c>
    </row>
    <row r="60" spans="2:4" ht="12.75">
      <c r="B60" s="85"/>
      <c r="C60" s="110"/>
      <c r="D60" s="105"/>
    </row>
    <row r="61" spans="2:4" ht="13.5" thickBot="1">
      <c r="B61" s="88">
        <f>SUM(B58:B60)</f>
        <v>8061</v>
      </c>
      <c r="C61" s="113"/>
      <c r="D61" s="88">
        <f>SUM(D58:D60)</f>
        <v>2399</v>
      </c>
    </row>
    <row r="62" spans="2:4" ht="13.5" thickTop="1">
      <c r="B62" s="111"/>
      <c r="C62" s="110"/>
      <c r="D62" s="112"/>
    </row>
    <row r="63" ht="12.75">
      <c r="A63" s="4" t="s">
        <v>302</v>
      </c>
    </row>
    <row r="64" spans="1:3" ht="12.75">
      <c r="A64" s="4" t="s">
        <v>209</v>
      </c>
      <c r="C64" s="4"/>
    </row>
    <row r="65" spans="1:3" ht="12.75">
      <c r="A65" s="4" t="s">
        <v>118</v>
      </c>
      <c r="C65" s="4"/>
    </row>
  </sheetData>
  <printOptions/>
  <pageMargins left="0.75" right="0.75" top="1" bottom="1" header="0.5" footer="0.5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84">
      <selection activeCell="B84" sqref="B84"/>
    </sheetView>
  </sheetViews>
  <sheetFormatPr defaultColWidth="9.140625" defaultRowHeight="12.75"/>
  <cols>
    <col min="1" max="1" width="4.7109375" style="6" customWidth="1"/>
    <col min="2" max="2" width="10.140625" style="3" customWidth="1"/>
    <col min="3" max="3" width="16.140625" style="6" customWidth="1"/>
    <col min="4" max="4" width="13.57421875" style="6" customWidth="1"/>
    <col min="5" max="5" width="13.140625" style="6" customWidth="1"/>
    <col min="6" max="6" width="14.28125" style="6" customWidth="1"/>
    <col min="7" max="7" width="13.8515625" style="6" customWidth="1"/>
    <col min="8" max="8" width="14.7109375" style="6" customWidth="1"/>
    <col min="9" max="16384" width="9.140625" style="6" customWidth="1"/>
  </cols>
  <sheetData>
    <row r="1" ht="12.75">
      <c r="A1" s="29" t="s">
        <v>25</v>
      </c>
    </row>
    <row r="2" ht="12.75">
      <c r="A2" s="29" t="s">
        <v>1</v>
      </c>
    </row>
    <row r="4" spans="1:2" ht="12.75">
      <c r="A4" s="4" t="s">
        <v>311</v>
      </c>
      <c r="B4" s="24"/>
    </row>
    <row r="5" spans="1:7" ht="13.5" thickBot="1">
      <c r="A5" s="49"/>
      <c r="B5" s="15"/>
      <c r="C5" s="13"/>
      <c r="D5" s="13"/>
      <c r="E5" s="13"/>
      <c r="F5" s="13"/>
      <c r="G5" s="13"/>
    </row>
    <row r="6" ht="12.75">
      <c r="A6" s="24"/>
    </row>
    <row r="7" spans="1:3" ht="12.75">
      <c r="A7" s="45" t="s">
        <v>26</v>
      </c>
      <c r="B7" s="45" t="s">
        <v>27</v>
      </c>
      <c r="C7" s="25"/>
    </row>
    <row r="8" s="31" customFormat="1" ht="12.75"/>
    <row r="9" spans="2:3" s="31" customFormat="1" ht="12.75">
      <c r="B9" s="31" t="s">
        <v>109</v>
      </c>
      <c r="C9" s="32"/>
    </row>
    <row r="10" s="31" customFormat="1" ht="12.75">
      <c r="B10" s="31" t="s">
        <v>121</v>
      </c>
    </row>
    <row r="11" s="31" customFormat="1" ht="12.75">
      <c r="B11" s="31" t="s">
        <v>159</v>
      </c>
    </row>
    <row r="12" s="31" customFormat="1" ht="12.75">
      <c r="B12" s="31" t="s">
        <v>122</v>
      </c>
    </row>
    <row r="13" s="31" customFormat="1" ht="12.75">
      <c r="B13" s="31" t="s">
        <v>214</v>
      </c>
    </row>
    <row r="14" s="31" customFormat="1" ht="12.75"/>
    <row r="15" s="33" customFormat="1" ht="12.75">
      <c r="B15" s="33" t="s">
        <v>133</v>
      </c>
    </row>
    <row r="16" s="33" customFormat="1" ht="12.75">
      <c r="B16" s="33" t="s">
        <v>177</v>
      </c>
    </row>
    <row r="17" s="33" customFormat="1" ht="12.75">
      <c r="B17" s="33" t="s">
        <v>247</v>
      </c>
    </row>
    <row r="18" s="33" customFormat="1" ht="12.75">
      <c r="B18" s="33" t="s">
        <v>248</v>
      </c>
    </row>
    <row r="19" s="33" customFormat="1" ht="12.75"/>
    <row r="20" s="33" customFormat="1" ht="12.75">
      <c r="B20" s="142" t="s">
        <v>251</v>
      </c>
    </row>
    <row r="21" s="33" customFormat="1" ht="12.75">
      <c r="B21" s="142" t="s">
        <v>307</v>
      </c>
    </row>
    <row r="22" s="33" customFormat="1" ht="12.75">
      <c r="B22" s="142" t="s">
        <v>252</v>
      </c>
    </row>
    <row r="23" s="33" customFormat="1" ht="12.75">
      <c r="B23" s="142" t="s">
        <v>253</v>
      </c>
    </row>
    <row r="24" s="33" customFormat="1" ht="12.75">
      <c r="B24" s="142" t="s">
        <v>254</v>
      </c>
    </row>
    <row r="25" s="33" customFormat="1" ht="12.75">
      <c r="B25" s="33" t="s">
        <v>315</v>
      </c>
    </row>
    <row r="26" s="33" customFormat="1" ht="12.75">
      <c r="B26" s="142" t="s">
        <v>255</v>
      </c>
    </row>
    <row r="27" s="33" customFormat="1" ht="12.75">
      <c r="B27" s="33" t="s">
        <v>316</v>
      </c>
    </row>
    <row r="28" s="33" customFormat="1" ht="12.75">
      <c r="B28" s="33" t="s">
        <v>249</v>
      </c>
    </row>
    <row r="29" s="33" customFormat="1" ht="12.75">
      <c r="B29" s="142" t="s">
        <v>308</v>
      </c>
    </row>
    <row r="30" s="33" customFormat="1" ht="12.75">
      <c r="B30" s="142" t="s">
        <v>256</v>
      </c>
    </row>
    <row r="31" s="33" customFormat="1" ht="12.75">
      <c r="B31" s="33" t="s">
        <v>250</v>
      </c>
    </row>
    <row r="32" s="33" customFormat="1" ht="12.75">
      <c r="B32" s="142" t="s">
        <v>304</v>
      </c>
    </row>
    <row r="33" s="33" customFormat="1" ht="12.75">
      <c r="B33" s="33" t="s">
        <v>317</v>
      </c>
    </row>
    <row r="34" s="33" customFormat="1" ht="12.75">
      <c r="B34" s="33" t="s">
        <v>305</v>
      </c>
    </row>
    <row r="35" s="33" customFormat="1" ht="12.75">
      <c r="B35" s="142" t="s">
        <v>257</v>
      </c>
    </row>
    <row r="36" s="33" customFormat="1" ht="12.75">
      <c r="B36" s="142" t="s">
        <v>258</v>
      </c>
    </row>
    <row r="37" s="33" customFormat="1" ht="12.75">
      <c r="B37" s="142" t="s">
        <v>259</v>
      </c>
    </row>
    <row r="38" s="33" customFormat="1" ht="12.75">
      <c r="B38" s="142" t="s">
        <v>260</v>
      </c>
    </row>
    <row r="39" s="33" customFormat="1" ht="12.75">
      <c r="B39" s="142" t="s">
        <v>261</v>
      </c>
    </row>
    <row r="40" s="33" customFormat="1" ht="12.75">
      <c r="B40" s="142" t="s">
        <v>262</v>
      </c>
    </row>
    <row r="41" s="33" customFormat="1" ht="12.75">
      <c r="B41" s="142" t="s">
        <v>303</v>
      </c>
    </row>
    <row r="42" s="33" customFormat="1" ht="12.75">
      <c r="B42" s="33" t="s">
        <v>306</v>
      </c>
    </row>
    <row r="43" s="33" customFormat="1" ht="12.75"/>
    <row r="44" s="33" customFormat="1" ht="12.75">
      <c r="B44" s="33" t="s">
        <v>310</v>
      </c>
    </row>
    <row r="45" s="33" customFormat="1" ht="12.75">
      <c r="B45" s="33" t="s">
        <v>309</v>
      </c>
    </row>
    <row r="46" s="33" customFormat="1" ht="12.75"/>
    <row r="47" spans="1:2" s="31" customFormat="1" ht="15" customHeight="1">
      <c r="A47" s="45" t="s">
        <v>29</v>
      </c>
      <c r="B47" s="45" t="s">
        <v>30</v>
      </c>
    </row>
    <row r="48" spans="1:2" s="31" customFormat="1" ht="15" customHeight="1">
      <c r="A48" s="32"/>
      <c r="B48" s="31" t="s">
        <v>85</v>
      </c>
    </row>
    <row r="49" spans="1:2" s="31" customFormat="1" ht="15" customHeight="1">
      <c r="A49" s="32"/>
      <c r="B49" s="31" t="s">
        <v>86</v>
      </c>
    </row>
    <row r="50" s="31" customFormat="1" ht="15" customHeight="1">
      <c r="A50" s="32"/>
    </row>
    <row r="51" s="31" customFormat="1" ht="15" customHeight="1">
      <c r="A51" s="32"/>
    </row>
    <row r="52" s="26" customFormat="1" ht="12.75">
      <c r="B52" s="26" t="s">
        <v>112</v>
      </c>
    </row>
    <row r="53" s="31" customFormat="1" ht="15" customHeight="1">
      <c r="A53" s="32"/>
    </row>
    <row r="54" spans="1:2" s="31" customFormat="1" ht="15" customHeight="1">
      <c r="A54" s="45" t="s">
        <v>31</v>
      </c>
      <c r="B54" s="45" t="s">
        <v>32</v>
      </c>
    </row>
    <row r="55" s="26" customFormat="1" ht="12.75">
      <c r="B55" s="26" t="s">
        <v>33</v>
      </c>
    </row>
    <row r="56" s="26" customFormat="1" ht="12.75"/>
    <row r="57" spans="1:2" s="31" customFormat="1" ht="15" customHeight="1">
      <c r="A57" s="45" t="s">
        <v>34</v>
      </c>
      <c r="B57" s="46" t="s">
        <v>35</v>
      </c>
    </row>
    <row r="58" s="31" customFormat="1" ht="14.25" customHeight="1">
      <c r="B58" s="33" t="s">
        <v>87</v>
      </c>
    </row>
    <row r="59" s="31" customFormat="1" ht="14.25" customHeight="1">
      <c r="B59" s="33"/>
    </row>
    <row r="60" spans="1:2" s="48" customFormat="1" ht="13.5" customHeight="1">
      <c r="A60" s="46" t="s">
        <v>36</v>
      </c>
      <c r="B60" s="46" t="s">
        <v>37</v>
      </c>
    </row>
    <row r="61" s="48" customFormat="1" ht="12.75">
      <c r="B61" s="48" t="s">
        <v>88</v>
      </c>
    </row>
    <row r="62" s="26" customFormat="1" ht="12.75">
      <c r="B62" s="26" t="s">
        <v>39</v>
      </c>
    </row>
    <row r="63" s="26" customFormat="1" ht="12.75"/>
    <row r="64" spans="1:7" s="26" customFormat="1" ht="12.75">
      <c r="A64" s="46" t="s">
        <v>38</v>
      </c>
      <c r="B64" s="46" t="s">
        <v>176</v>
      </c>
      <c r="C64" s="48"/>
      <c r="D64" s="48"/>
      <c r="E64" s="48"/>
      <c r="F64" s="48"/>
      <c r="G64" s="48"/>
    </row>
    <row r="65" spans="1:7" s="26" customFormat="1" ht="12.75">
      <c r="A65" s="48"/>
      <c r="B65" s="48" t="s">
        <v>178</v>
      </c>
      <c r="C65" s="48"/>
      <c r="D65" s="48"/>
      <c r="E65" s="48"/>
      <c r="F65" s="48"/>
      <c r="G65" s="48"/>
    </row>
    <row r="66" spans="1:7" s="26" customFormat="1" ht="12.75">
      <c r="A66" s="48"/>
      <c r="B66" s="48" t="s">
        <v>179</v>
      </c>
      <c r="C66" s="48"/>
      <c r="D66" s="48"/>
      <c r="E66" s="48"/>
      <c r="F66" s="48"/>
      <c r="G66" s="48"/>
    </row>
    <row r="67" spans="1:7" s="26" customFormat="1" ht="12.75">
      <c r="A67" s="48"/>
      <c r="B67" s="48" t="s">
        <v>180</v>
      </c>
      <c r="C67" s="48"/>
      <c r="D67" s="48"/>
      <c r="E67" s="48"/>
      <c r="F67" s="48"/>
      <c r="G67" s="48"/>
    </row>
    <row r="68" spans="1:7" s="26" customFormat="1" ht="12.75">
      <c r="A68" s="48"/>
      <c r="B68" s="48"/>
      <c r="C68" s="48"/>
      <c r="D68" s="48"/>
      <c r="E68" s="48"/>
      <c r="F68" s="48"/>
      <c r="G68" s="48"/>
    </row>
    <row r="69" spans="1:7" s="45" customFormat="1" ht="12.75">
      <c r="A69" s="46" t="s">
        <v>40</v>
      </c>
      <c r="B69" s="46" t="s">
        <v>41</v>
      </c>
      <c r="C69" s="46"/>
      <c r="D69" s="46"/>
      <c r="E69" s="46"/>
      <c r="F69" s="46"/>
      <c r="G69" s="46"/>
    </row>
    <row r="70" s="26" customFormat="1" ht="12.75">
      <c r="B70" s="26" t="s">
        <v>42</v>
      </c>
    </row>
    <row r="71" s="26" customFormat="1" ht="12.75">
      <c r="B71" s="26" t="s">
        <v>43</v>
      </c>
    </row>
    <row r="72" s="26" customFormat="1" ht="12.75"/>
    <row r="73" spans="1:3" s="26" customFormat="1" ht="12.75">
      <c r="A73" s="45" t="s">
        <v>44</v>
      </c>
      <c r="B73" s="45" t="s">
        <v>45</v>
      </c>
      <c r="C73" s="45"/>
    </row>
    <row r="74" s="26" customFormat="1" ht="12.75">
      <c r="B74" s="26" t="s">
        <v>120</v>
      </c>
    </row>
    <row r="75" s="26" customFormat="1" ht="12.75">
      <c r="B75" s="26" t="s">
        <v>94</v>
      </c>
    </row>
    <row r="76" s="26" customFormat="1" ht="12.75"/>
    <row r="77" spans="1:7" s="26" customFormat="1" ht="12.75">
      <c r="A77" s="45" t="s">
        <v>46</v>
      </c>
      <c r="B77" s="45" t="s">
        <v>47</v>
      </c>
      <c r="C77" s="45"/>
      <c r="D77" s="45"/>
      <c r="E77" s="45"/>
      <c r="F77" s="45"/>
      <c r="G77" s="45"/>
    </row>
    <row r="78" s="26" customFormat="1" ht="12.75">
      <c r="B78" s="26" t="s">
        <v>48</v>
      </c>
    </row>
    <row r="79" s="26" customFormat="1" ht="11.25" customHeight="1"/>
    <row r="80" spans="1:2" s="45" customFormat="1" ht="12.75">
      <c r="A80" s="45" t="s">
        <v>49</v>
      </c>
      <c r="B80" s="45" t="s">
        <v>50</v>
      </c>
    </row>
    <row r="81" s="26" customFormat="1" ht="12.75">
      <c r="B81" s="26" t="s">
        <v>200</v>
      </c>
    </row>
    <row r="82" s="26" customFormat="1" ht="12.75">
      <c r="B82" s="26" t="s">
        <v>202</v>
      </c>
    </row>
    <row r="83" s="45" customFormat="1" ht="12.75"/>
    <row r="84" s="26" customFormat="1" ht="12.75">
      <c r="B84" s="26" t="s">
        <v>201</v>
      </c>
    </row>
    <row r="85" s="26" customFormat="1" ht="12.75"/>
    <row r="86" spans="1:2" s="48" customFormat="1" ht="12.75">
      <c r="A86" s="73" t="s">
        <v>93</v>
      </c>
      <c r="B86" s="73" t="s">
        <v>111</v>
      </c>
    </row>
    <row r="87" s="48" customFormat="1" ht="12.75">
      <c r="B87" s="48" t="s">
        <v>216</v>
      </c>
    </row>
    <row r="88" s="48" customFormat="1" ht="12.75">
      <c r="B88" s="48" t="s">
        <v>215</v>
      </c>
    </row>
    <row r="89" s="48" customFormat="1" ht="12.75">
      <c r="B89" s="48" t="s">
        <v>217</v>
      </c>
    </row>
    <row r="90" s="48" customFormat="1" ht="12.75"/>
    <row r="91" spans="1:3" s="48" customFormat="1" ht="12.75">
      <c r="A91" s="73"/>
      <c r="B91" s="73"/>
      <c r="C91" s="73"/>
    </row>
    <row r="92" s="26" customFormat="1" ht="12.75">
      <c r="A92" s="35"/>
    </row>
    <row r="93" s="26" customFormat="1" ht="12.75"/>
    <row r="94" s="26" customFormat="1" ht="12.75"/>
    <row r="95" s="26" customFormat="1" ht="12.75"/>
    <row r="96" s="26" customFormat="1" ht="12.75"/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8" customWidth="1"/>
    <col min="4" max="4" width="11.7109375" style="0" customWidth="1"/>
    <col min="5" max="5" width="11.7109375" style="8" customWidth="1"/>
    <col min="6" max="6" width="11.7109375" style="0" customWidth="1"/>
    <col min="7" max="7" width="12.421875" style="0" customWidth="1"/>
  </cols>
  <sheetData>
    <row r="1" spans="1:5" s="6" customFormat="1" ht="12.75">
      <c r="A1" s="29" t="s">
        <v>25</v>
      </c>
      <c r="B1" s="3"/>
      <c r="C1" s="26"/>
      <c r="E1" s="26"/>
    </row>
    <row r="2" spans="1:5" s="6" customFormat="1" ht="12.75">
      <c r="A2" s="29" t="s">
        <v>1</v>
      </c>
      <c r="B2" s="3"/>
      <c r="C2" s="26"/>
      <c r="E2" s="26"/>
    </row>
    <row r="3" spans="2:5" s="6" customFormat="1" ht="12.75">
      <c r="B3" s="3"/>
      <c r="C3" s="26"/>
      <c r="E3" s="26"/>
    </row>
    <row r="4" spans="1:5" s="6" customFormat="1" ht="12.75">
      <c r="A4" s="35" t="s">
        <v>89</v>
      </c>
      <c r="B4"/>
      <c r="C4" s="26"/>
      <c r="E4" s="26"/>
    </row>
    <row r="5" spans="1:5" s="6" customFormat="1" ht="12.75">
      <c r="A5" s="35" t="s">
        <v>90</v>
      </c>
      <c r="B5" s="3"/>
      <c r="C5" s="26"/>
      <c r="E5" s="26"/>
    </row>
    <row r="6" spans="1:7" s="36" customFormat="1" ht="13.5" thickBot="1">
      <c r="A6" s="30"/>
      <c r="B6" s="41"/>
      <c r="C6" s="40"/>
      <c r="D6" s="42"/>
      <c r="E6" s="40"/>
      <c r="F6" s="42"/>
      <c r="G6" s="42"/>
    </row>
    <row r="7" s="26" customFormat="1" ht="12.75"/>
    <row r="8" spans="1:2" s="59" customFormat="1" ht="12.75">
      <c r="A8" s="59" t="s">
        <v>51</v>
      </c>
      <c r="B8" s="59" t="s">
        <v>52</v>
      </c>
    </row>
    <row r="9" s="55" customFormat="1" ht="12.75">
      <c r="B9" s="55" t="s">
        <v>242</v>
      </c>
    </row>
    <row r="10" s="55" customFormat="1" ht="12.75">
      <c r="B10" s="55" t="s">
        <v>226</v>
      </c>
    </row>
    <row r="11" s="55" customFormat="1" ht="12.75">
      <c r="B11" s="55" t="s">
        <v>312</v>
      </c>
    </row>
    <row r="12" s="55" customFormat="1" ht="12.75">
      <c r="B12" s="55" t="s">
        <v>227</v>
      </c>
    </row>
    <row r="13" s="55" customFormat="1" ht="12.75"/>
    <row r="14" spans="1:10" s="56" customFormat="1" ht="12.75">
      <c r="A14" s="59" t="s">
        <v>53</v>
      </c>
      <c r="B14" s="59" t="s">
        <v>54</v>
      </c>
      <c r="C14" s="59"/>
      <c r="D14" s="60"/>
      <c r="E14" s="59"/>
      <c r="F14" s="60"/>
      <c r="G14" s="60"/>
      <c r="H14" s="60"/>
      <c r="I14" s="60"/>
      <c r="J14" s="60"/>
    </row>
    <row r="15" spans="1:5" s="56" customFormat="1" ht="12.75">
      <c r="A15" s="55"/>
      <c r="B15" s="55" t="s">
        <v>241</v>
      </c>
      <c r="C15" s="55"/>
      <c r="E15" s="55"/>
    </row>
    <row r="16" spans="1:5" s="56" customFormat="1" ht="12.75">
      <c r="A16" s="55"/>
      <c r="B16" s="55" t="s">
        <v>318</v>
      </c>
      <c r="C16" s="55"/>
      <c r="E16" s="55"/>
    </row>
    <row r="17" spans="1:10" s="59" customFormat="1" ht="12.75">
      <c r="A17" s="55"/>
      <c r="B17" s="55" t="s">
        <v>319</v>
      </c>
      <c r="C17" s="55"/>
      <c r="D17" s="56"/>
      <c r="E17" s="55"/>
      <c r="F17" s="56"/>
      <c r="G17" s="56"/>
      <c r="H17" s="56"/>
      <c r="I17" s="56"/>
      <c r="J17" s="56"/>
    </row>
    <row r="18" spans="1:10" s="59" customFormat="1" ht="12.75">
      <c r="A18" s="55"/>
      <c r="B18" s="55"/>
      <c r="C18" s="55"/>
      <c r="D18" s="56"/>
      <c r="E18" s="55"/>
      <c r="F18" s="56"/>
      <c r="G18" s="56"/>
      <c r="H18" s="56"/>
      <c r="I18" s="56"/>
      <c r="J18" s="56"/>
    </row>
    <row r="19" spans="1:10" s="55" customFormat="1" ht="12.75">
      <c r="A19" s="59" t="s">
        <v>55</v>
      </c>
      <c r="B19" s="59" t="s">
        <v>56</v>
      </c>
      <c r="C19" s="59"/>
      <c r="D19" s="60"/>
      <c r="E19" s="59"/>
      <c r="F19" s="60"/>
      <c r="G19" s="60"/>
      <c r="H19" s="60"/>
      <c r="I19" s="60"/>
      <c r="J19" s="60"/>
    </row>
    <row r="20" spans="2:10" s="8" customFormat="1" ht="12.75">
      <c r="B20" s="8" t="s">
        <v>57</v>
      </c>
      <c r="D20"/>
      <c r="F20"/>
      <c r="G20"/>
      <c r="H20"/>
      <c r="I20"/>
      <c r="J20"/>
    </row>
    <row r="21" spans="2:10" s="8" customFormat="1" ht="12.75">
      <c r="B21" s="8" t="s">
        <v>207</v>
      </c>
      <c r="D21"/>
      <c r="F21"/>
      <c r="G21"/>
      <c r="H21"/>
      <c r="I21"/>
      <c r="J21"/>
    </row>
    <row r="22" spans="4:10" s="8" customFormat="1" ht="12.75">
      <c r="D22"/>
      <c r="F22"/>
      <c r="G22"/>
      <c r="H22"/>
      <c r="I22"/>
      <c r="J22"/>
    </row>
    <row r="23" spans="1:10" s="8" customFormat="1" ht="12.75">
      <c r="A23" s="47" t="s">
        <v>58</v>
      </c>
      <c r="B23" s="47" t="s">
        <v>59</v>
      </c>
      <c r="C23" s="47"/>
      <c r="D23" s="47"/>
      <c r="E23" s="47"/>
      <c r="F23" s="47"/>
      <c r="G23" s="47"/>
      <c r="H23" s="47"/>
      <c r="I23" s="47"/>
      <c r="J23" s="47"/>
    </row>
    <row r="24" s="8" customFormat="1" ht="12.75">
      <c r="B24" s="8" t="s">
        <v>60</v>
      </c>
    </row>
    <row r="25" s="8" customFormat="1" ht="12.75"/>
    <row r="26" spans="1:2" s="8" customFormat="1" ht="12.75">
      <c r="A26" s="59" t="s">
        <v>61</v>
      </c>
      <c r="B26" s="47" t="s">
        <v>3</v>
      </c>
    </row>
    <row r="27" spans="2:7" s="8" customFormat="1" ht="12.75">
      <c r="B27"/>
      <c r="D27" s="14" t="s">
        <v>110</v>
      </c>
      <c r="E27" s="14"/>
      <c r="F27" s="14" t="s">
        <v>110</v>
      </c>
      <c r="G27" s="14"/>
    </row>
    <row r="28" spans="2:7" s="8" customFormat="1" ht="12.75">
      <c r="B28" s="8" t="s">
        <v>62</v>
      </c>
      <c r="C28"/>
      <c r="D28" s="43" t="s">
        <v>218</v>
      </c>
      <c r="E28" s="14"/>
      <c r="F28" s="43" t="s">
        <v>218</v>
      </c>
      <c r="G28" s="14"/>
    </row>
    <row r="29" spans="2:7" s="8" customFormat="1" ht="12.75">
      <c r="B29" t="s">
        <v>63</v>
      </c>
      <c r="C29"/>
      <c r="D29" s="44">
        <v>2010</v>
      </c>
      <c r="E29" s="4">
        <v>2009</v>
      </c>
      <c r="F29" s="44">
        <v>2010</v>
      </c>
      <c r="G29" s="4">
        <v>2009</v>
      </c>
    </row>
    <row r="30" spans="3:7" s="8" customFormat="1" ht="12.75">
      <c r="C30"/>
      <c r="D30" s="44" t="s">
        <v>28</v>
      </c>
      <c r="E30" s="44" t="s">
        <v>28</v>
      </c>
      <c r="F30" s="44" t="s">
        <v>28</v>
      </c>
      <c r="G30" s="44" t="s">
        <v>28</v>
      </c>
    </row>
    <row r="31" spans="2:5" s="8" customFormat="1" ht="12.75">
      <c r="B31" s="26" t="s">
        <v>91</v>
      </c>
      <c r="C31"/>
      <c r="E31"/>
    </row>
    <row r="32" spans="1:10" s="55" customFormat="1" ht="12.75">
      <c r="A32" s="8"/>
      <c r="B32" s="61" t="s">
        <v>198</v>
      </c>
      <c r="C32"/>
      <c r="D32" s="101">
        <v>1225</v>
      </c>
      <c r="E32" s="39">
        <v>0</v>
      </c>
      <c r="F32" s="101">
        <v>1225</v>
      </c>
      <c r="G32" s="101">
        <v>0</v>
      </c>
      <c r="H32" s="8"/>
      <c r="I32" s="8"/>
      <c r="J32" s="8"/>
    </row>
    <row r="33" spans="1:10" s="55" customFormat="1" ht="12.75">
      <c r="A33" s="8"/>
      <c r="B33" s="61" t="s">
        <v>197</v>
      </c>
      <c r="C33"/>
      <c r="D33" s="101">
        <v>6</v>
      </c>
      <c r="E33" s="39">
        <v>28</v>
      </c>
      <c r="F33" s="101">
        <v>6</v>
      </c>
      <c r="G33" s="101">
        <v>28</v>
      </c>
      <c r="H33" s="8"/>
      <c r="I33" s="8"/>
      <c r="J33" s="8"/>
    </row>
    <row r="34" spans="1:10" s="55" customFormat="1" ht="12.75">
      <c r="A34" s="8"/>
      <c r="B34" s="61"/>
      <c r="C34"/>
      <c r="D34" s="101"/>
      <c r="E34" s="39"/>
      <c r="F34" s="101"/>
      <c r="G34" s="101"/>
      <c r="H34" s="8"/>
      <c r="I34" s="8"/>
      <c r="J34" s="8"/>
    </row>
    <row r="35" spans="1:10" s="55" customFormat="1" ht="13.5" thickBot="1">
      <c r="A35" s="8"/>
      <c r="B35" s="61"/>
      <c r="C35"/>
      <c r="D35" s="38">
        <f>SUM(D32:D34)</f>
        <v>1231</v>
      </c>
      <c r="E35" s="38">
        <f>SUM(E32:E34)</f>
        <v>28</v>
      </c>
      <c r="F35" s="38">
        <f>SUM(F32:F34)</f>
        <v>1231</v>
      </c>
      <c r="G35" s="38">
        <f>SUM(G32:G34)</f>
        <v>28</v>
      </c>
      <c r="H35" s="8"/>
      <c r="I35" s="8"/>
      <c r="J35" s="8"/>
    </row>
    <row r="36" spans="1:10" s="55" customFormat="1" ht="13.5" thickTop="1">
      <c r="A36" s="8"/>
      <c r="B36" s="61"/>
      <c r="C36"/>
      <c r="D36" s="101"/>
      <c r="E36" s="39"/>
      <c r="F36" s="101"/>
      <c r="G36" s="101"/>
      <c r="H36" s="8"/>
      <c r="I36" s="8"/>
      <c r="J36" s="8"/>
    </row>
    <row r="37" spans="1:10" s="8" customFormat="1" ht="12.75">
      <c r="A37" s="47" t="s">
        <v>64</v>
      </c>
      <c r="B37" s="47" t="s">
        <v>65</v>
      </c>
      <c r="C37" s="47"/>
      <c r="D37" s="47"/>
      <c r="E37" s="47"/>
      <c r="F37" s="47"/>
      <c r="G37" s="47"/>
      <c r="H37" s="47"/>
      <c r="I37" s="47"/>
      <c r="J37" s="47"/>
    </row>
    <row r="38" spans="1:10" s="8" customFormat="1" ht="12.75">
      <c r="A38" s="47"/>
      <c r="B38" s="55" t="s">
        <v>219</v>
      </c>
      <c r="C38" s="47"/>
      <c r="D38" s="47"/>
      <c r="E38" s="47"/>
      <c r="F38" s="47"/>
      <c r="G38" s="47"/>
      <c r="H38" s="47"/>
      <c r="I38" s="47"/>
      <c r="J38" s="47"/>
    </row>
    <row r="39" spans="4:7" s="55" customFormat="1" ht="12.75">
      <c r="D39" s="127"/>
      <c r="E39" s="132"/>
      <c r="F39" s="127"/>
      <c r="G39" s="132"/>
    </row>
    <row r="40" spans="1:10" s="55" customFormat="1" ht="12.75">
      <c r="A40" s="59" t="s">
        <v>66</v>
      </c>
      <c r="B40" s="59" t="s">
        <v>67</v>
      </c>
      <c r="C40" s="59"/>
      <c r="D40" s="59"/>
      <c r="E40" s="59"/>
      <c r="F40" s="59"/>
      <c r="G40" s="59"/>
      <c r="H40" s="59"/>
      <c r="I40" s="59"/>
      <c r="J40" s="59"/>
    </row>
    <row r="41" s="55" customFormat="1" ht="12.75">
      <c r="B41" s="55" t="s">
        <v>170</v>
      </c>
    </row>
    <row r="42" s="55" customFormat="1" ht="12.75"/>
    <row r="43" spans="2:7" s="8" customFormat="1" ht="12.75">
      <c r="B43"/>
      <c r="D43" s="14" t="s">
        <v>110</v>
      </c>
      <c r="E43" s="14"/>
      <c r="F43" s="14" t="s">
        <v>110</v>
      </c>
      <c r="G43" s="14"/>
    </row>
    <row r="44" spans="2:7" s="8" customFormat="1" ht="12.75">
      <c r="B44" s="8" t="s">
        <v>62</v>
      </c>
      <c r="C44"/>
      <c r="D44" s="43" t="s">
        <v>218</v>
      </c>
      <c r="E44" s="14"/>
      <c r="F44" s="43" t="s">
        <v>218</v>
      </c>
      <c r="G44" s="14"/>
    </row>
    <row r="45" spans="2:7" s="8" customFormat="1" ht="12.75">
      <c r="B45" t="s">
        <v>63</v>
      </c>
      <c r="C45"/>
      <c r="D45" s="44">
        <v>2010</v>
      </c>
      <c r="E45" s="4">
        <v>2009</v>
      </c>
      <c r="F45" s="44">
        <v>2010</v>
      </c>
      <c r="G45" s="4">
        <v>2009</v>
      </c>
    </row>
    <row r="46" spans="3:7" s="8" customFormat="1" ht="12.75">
      <c r="C46"/>
      <c r="D46" s="44" t="s">
        <v>28</v>
      </c>
      <c r="E46" s="44" t="s">
        <v>28</v>
      </c>
      <c r="F46" s="44" t="s">
        <v>28</v>
      </c>
      <c r="G46" s="44" t="s">
        <v>28</v>
      </c>
    </row>
    <row r="47" s="55" customFormat="1" ht="12.75"/>
    <row r="48" spans="2:7" s="55" customFormat="1" ht="12.75">
      <c r="B48" s="55" t="s">
        <v>164</v>
      </c>
      <c r="D48" s="138">
        <v>0</v>
      </c>
      <c r="E48" s="138">
        <v>1.1</v>
      </c>
      <c r="F48" s="138">
        <v>0</v>
      </c>
      <c r="G48" s="138">
        <v>1.1</v>
      </c>
    </row>
    <row r="49" spans="2:7" s="55" customFormat="1" ht="12.75">
      <c r="B49" s="55" t="s">
        <v>165</v>
      </c>
      <c r="D49" s="140">
        <v>0</v>
      </c>
      <c r="E49" s="141">
        <v>1</v>
      </c>
      <c r="F49" s="140">
        <v>0</v>
      </c>
      <c r="G49" s="141">
        <v>1</v>
      </c>
    </row>
    <row r="50" spans="2:7" s="55" customFormat="1" ht="12.75">
      <c r="B50" s="55" t="s">
        <v>166</v>
      </c>
      <c r="D50" s="138">
        <v>0</v>
      </c>
      <c r="E50" s="138">
        <v>0.1</v>
      </c>
      <c r="F50" s="138">
        <v>0</v>
      </c>
      <c r="G50" s="138">
        <v>0.1</v>
      </c>
    </row>
    <row r="51" spans="4:7" s="55" customFormat="1" ht="12.75">
      <c r="D51" s="127"/>
      <c r="E51" s="132"/>
      <c r="F51" s="127"/>
      <c r="G51" s="132"/>
    </row>
    <row r="52" spans="4:7" s="55" customFormat="1" ht="12.75">
      <c r="D52" s="127"/>
      <c r="E52" s="132"/>
      <c r="F52" s="127"/>
      <c r="G52" s="132"/>
    </row>
    <row r="53" spans="2:7" s="55" customFormat="1" ht="12.75">
      <c r="B53" s="55" t="s">
        <v>225</v>
      </c>
      <c r="D53" s="127"/>
      <c r="E53" s="132"/>
      <c r="F53" s="127"/>
      <c r="G53" s="132"/>
    </row>
    <row r="54" spans="4:7" s="55" customFormat="1" ht="12.75">
      <c r="D54" s="127"/>
      <c r="E54" s="132"/>
      <c r="F54" s="127"/>
      <c r="G54" s="132"/>
    </row>
    <row r="55" s="8" customFormat="1" ht="12.75">
      <c r="B55" s="8" t="s">
        <v>167</v>
      </c>
    </row>
    <row r="56" s="8" customFormat="1" ht="12.75">
      <c r="G56"/>
    </row>
    <row r="57" spans="5:7" s="8" customFormat="1" ht="12.75">
      <c r="E57" s="44" t="s">
        <v>68</v>
      </c>
      <c r="G57"/>
    </row>
    <row r="58" spans="5:7" s="8" customFormat="1" ht="12.75">
      <c r="E58" s="23"/>
      <c r="G58"/>
    </row>
    <row r="59" spans="1:10" s="47" customFormat="1" ht="12.75">
      <c r="A59" s="8"/>
      <c r="B59" s="8" t="s">
        <v>69</v>
      </c>
      <c r="C59" s="8"/>
      <c r="D59" s="8"/>
      <c r="E59" s="37">
        <v>6727</v>
      </c>
      <c r="F59" s="8"/>
      <c r="G59"/>
      <c r="H59" s="8"/>
      <c r="I59" s="8"/>
      <c r="J59" s="8"/>
    </row>
    <row r="60" spans="2:7" s="8" customFormat="1" ht="12.75">
      <c r="B60" s="8" t="s">
        <v>70</v>
      </c>
      <c r="E60" s="37">
        <v>-6186</v>
      </c>
      <c r="G60"/>
    </row>
    <row r="61" spans="2:7" s="8" customFormat="1" ht="13.5" thickBot="1">
      <c r="B61" s="26" t="s">
        <v>71</v>
      </c>
      <c r="E61" s="38">
        <f>SUM(E59:E60)</f>
        <v>541</v>
      </c>
      <c r="G61"/>
    </row>
    <row r="62" spans="2:7" s="8" customFormat="1" ht="13.5" thickTop="1">
      <c r="B62" s="26"/>
      <c r="E62" s="37"/>
      <c r="G62"/>
    </row>
    <row r="63" spans="1:7" s="8" customFormat="1" ht="13.5" thickBot="1">
      <c r="A63" s="55"/>
      <c r="B63" s="26" t="s">
        <v>72</v>
      </c>
      <c r="E63" s="91">
        <v>947</v>
      </c>
      <c r="G63"/>
    </row>
    <row r="64" s="8" customFormat="1" ht="13.5" thickTop="1"/>
    <row r="65" spans="1:10" s="26" customFormat="1" ht="12.75">
      <c r="A65" s="47" t="s">
        <v>73</v>
      </c>
      <c r="B65" s="47" t="s">
        <v>74</v>
      </c>
      <c r="C65" s="47"/>
      <c r="D65" s="47"/>
      <c r="E65" s="47"/>
      <c r="F65" s="47"/>
      <c r="G65" s="47"/>
      <c r="H65" s="47"/>
      <c r="I65" s="47"/>
      <c r="J65" s="47"/>
    </row>
    <row r="66" spans="1:10" s="26" customFormat="1" ht="12.75">
      <c r="A66" s="8"/>
      <c r="B66" s="8" t="s">
        <v>169</v>
      </c>
      <c r="C66" s="8"/>
      <c r="D66" s="8"/>
      <c r="E66" s="8"/>
      <c r="F66" s="8"/>
      <c r="G66" s="8"/>
      <c r="H66" s="8"/>
      <c r="I66" s="8"/>
      <c r="J66" s="8"/>
    </row>
    <row r="67" spans="1:10" s="6" customFormat="1" ht="12.75">
      <c r="A67" s="8"/>
      <c r="B67" s="8" t="s">
        <v>75</v>
      </c>
      <c r="C67" s="8"/>
      <c r="D67" s="8"/>
      <c r="E67" s="8"/>
      <c r="F67" s="8"/>
      <c r="G67" s="8"/>
      <c r="H67" s="8"/>
      <c r="I67" s="8"/>
      <c r="J67" s="8"/>
    </row>
    <row r="68" spans="1:10" s="124" customFormat="1" ht="12.75">
      <c r="A68" s="59" t="s">
        <v>76</v>
      </c>
      <c r="B68" s="59" t="s">
        <v>128</v>
      </c>
      <c r="C68" s="55"/>
      <c r="D68" s="55"/>
      <c r="E68" s="55"/>
      <c r="F68" s="55"/>
      <c r="G68" s="55"/>
      <c r="H68" s="55"/>
      <c r="I68" s="55"/>
      <c r="J68" s="55"/>
    </row>
    <row r="69" spans="1:10" s="6" customFormat="1" ht="12.75">
      <c r="A69" s="8"/>
      <c r="B69" s="8" t="s">
        <v>171</v>
      </c>
      <c r="C69" s="8"/>
      <c r="D69" s="8"/>
      <c r="E69" s="8"/>
      <c r="F69" s="8"/>
      <c r="G69" s="8"/>
      <c r="H69" s="8"/>
      <c r="I69" s="8"/>
      <c r="J69" s="8"/>
    </row>
    <row r="70" spans="1:10" s="6" customFormat="1" ht="12.75">
      <c r="A70" s="8"/>
      <c r="B70" s="8" t="s">
        <v>172</v>
      </c>
      <c r="C70" s="8"/>
      <c r="D70" s="8"/>
      <c r="E70" s="55"/>
      <c r="F70" s="8"/>
      <c r="G70" s="8"/>
      <c r="H70" s="8"/>
      <c r="I70" s="8"/>
      <c r="J70" s="8"/>
    </row>
    <row r="71" spans="1:10" s="6" customFormat="1" ht="12.75">
      <c r="A71" s="26"/>
      <c r="B71" s="34"/>
      <c r="C71" s="26"/>
      <c r="D71" s="26"/>
      <c r="E71" s="57" t="s">
        <v>68</v>
      </c>
      <c r="F71" s="26"/>
      <c r="G71"/>
      <c r="H71" s="26"/>
      <c r="I71" s="26"/>
      <c r="J71" s="26"/>
    </row>
    <row r="72" spans="1:10" s="6" customFormat="1" ht="12.75">
      <c r="A72" s="26"/>
      <c r="B72" s="26" t="s">
        <v>174</v>
      </c>
      <c r="C72" s="26"/>
      <c r="D72" s="26"/>
      <c r="E72" s="106"/>
      <c r="F72" s="26"/>
      <c r="G72"/>
      <c r="H72" s="26"/>
      <c r="I72" s="26"/>
      <c r="J72" s="26"/>
    </row>
    <row r="73" spans="2:7" s="6" customFormat="1" ht="12.75">
      <c r="B73" s="31" t="s">
        <v>173</v>
      </c>
      <c r="C73" s="26"/>
      <c r="E73" s="107">
        <v>571</v>
      </c>
      <c r="G73"/>
    </row>
    <row r="74" spans="2:7" s="6" customFormat="1" ht="12.75">
      <c r="B74" s="26" t="s">
        <v>168</v>
      </c>
      <c r="C74" s="26"/>
      <c r="E74" s="107">
        <v>12000</v>
      </c>
      <c r="G74"/>
    </row>
    <row r="75" spans="2:7" s="6" customFormat="1" ht="12.75">
      <c r="B75" s="26" t="s">
        <v>199</v>
      </c>
      <c r="C75" s="26"/>
      <c r="E75" s="107">
        <v>8334</v>
      </c>
      <c r="G75"/>
    </row>
    <row r="76" spans="2:7" s="6" customFormat="1" ht="12.75">
      <c r="B76" s="26" t="s">
        <v>220</v>
      </c>
      <c r="C76" s="26"/>
      <c r="E76" s="107">
        <v>41</v>
      </c>
      <c r="G76"/>
    </row>
    <row r="77" spans="2:7" s="6" customFormat="1" ht="13.5" thickBot="1">
      <c r="B77" s="26" t="s">
        <v>20</v>
      </c>
      <c r="C77" s="26"/>
      <c r="E77" s="108">
        <f>SUM(E73:E76)</f>
        <v>20946</v>
      </c>
      <c r="G77"/>
    </row>
    <row r="78" spans="1:10" ht="13.5" thickTop="1">
      <c r="A78" s="6"/>
      <c r="B78" s="26"/>
      <c r="C78" s="26"/>
      <c r="D78" s="6"/>
      <c r="E78" s="107"/>
      <c r="F78" s="6"/>
      <c r="H78" s="6"/>
      <c r="I78" s="6"/>
      <c r="J78" s="6"/>
    </row>
    <row r="79" spans="1:10" ht="12.75">
      <c r="A79" s="6"/>
      <c r="B79" s="26" t="s">
        <v>175</v>
      </c>
      <c r="C79" s="26"/>
      <c r="D79" s="6"/>
      <c r="E79" s="107"/>
      <c r="F79" s="6"/>
      <c r="H79" s="6"/>
      <c r="I79" s="6"/>
      <c r="J79" s="6"/>
    </row>
    <row r="80" spans="1:10" s="60" customFormat="1" ht="12.75">
      <c r="A80" s="6"/>
      <c r="B80" s="31" t="s">
        <v>173</v>
      </c>
      <c r="C80" s="26"/>
      <c r="D80" s="6"/>
      <c r="E80" s="107">
        <v>1000</v>
      </c>
      <c r="F80" s="6"/>
      <c r="G80"/>
      <c r="H80" s="6"/>
      <c r="I80" s="6"/>
      <c r="J80" s="6"/>
    </row>
    <row r="81" spans="1:10" s="56" customFormat="1" ht="12.75">
      <c r="A81" s="6"/>
      <c r="B81" s="26" t="s">
        <v>199</v>
      </c>
      <c r="C81" s="26"/>
      <c r="D81" s="6"/>
      <c r="E81" s="107">
        <v>4583</v>
      </c>
      <c r="F81" s="6"/>
      <c r="G81"/>
      <c r="H81" s="6"/>
      <c r="I81" s="6"/>
      <c r="J81" s="6"/>
    </row>
    <row r="82" spans="1:10" s="56" customFormat="1" ht="12.75">
      <c r="A82" s="6"/>
      <c r="B82" s="26" t="s">
        <v>220</v>
      </c>
      <c r="C82" s="26"/>
      <c r="D82" s="6"/>
      <c r="E82" s="107">
        <v>38</v>
      </c>
      <c r="F82" s="6"/>
      <c r="G82"/>
      <c r="H82" s="6"/>
      <c r="I82" s="6"/>
      <c r="J82" s="6"/>
    </row>
    <row r="83" spans="1:10" ht="13.5" thickBot="1">
      <c r="A83" s="6"/>
      <c r="B83" s="26" t="s">
        <v>20</v>
      </c>
      <c r="C83" s="26"/>
      <c r="D83" s="6"/>
      <c r="E83" s="108">
        <f>SUM(E80:E82)</f>
        <v>5621</v>
      </c>
      <c r="F83" s="6"/>
      <c r="H83" s="6"/>
      <c r="I83" s="6"/>
      <c r="J83" s="6"/>
    </row>
    <row r="84" spans="1:10" ht="13.5" thickTop="1">
      <c r="A84" s="6"/>
      <c r="B84" s="26"/>
      <c r="C84" s="26"/>
      <c r="D84" s="6"/>
      <c r="E84" s="107"/>
      <c r="F84" s="6"/>
      <c r="H84" s="6"/>
      <c r="I84" s="6"/>
      <c r="J84" s="6"/>
    </row>
    <row r="85" spans="1:5" ht="12.75">
      <c r="A85" s="6"/>
      <c r="B85" s="6" t="s">
        <v>77</v>
      </c>
      <c r="E85" s="55"/>
    </row>
    <row r="86" spans="1:5" ht="12.75">
      <c r="A86" s="6"/>
      <c r="B86" s="8"/>
      <c r="E86" s="55"/>
    </row>
    <row r="87" spans="1:10" ht="12.75">
      <c r="A87" s="46" t="s">
        <v>78</v>
      </c>
      <c r="B87" s="58" t="s">
        <v>123</v>
      </c>
      <c r="C87" s="59"/>
      <c r="D87" s="60"/>
      <c r="E87" s="59"/>
      <c r="F87" s="60"/>
      <c r="G87" s="60"/>
      <c r="H87" s="60"/>
      <c r="I87" s="60"/>
      <c r="J87" s="60"/>
    </row>
    <row r="88" spans="1:10" ht="12.75">
      <c r="A88" s="55"/>
      <c r="B88" s="56" t="s">
        <v>129</v>
      </c>
      <c r="C88" s="55"/>
      <c r="D88" s="56"/>
      <c r="E88" s="55"/>
      <c r="F88" s="56"/>
      <c r="G88" s="56"/>
      <c r="H88" s="56"/>
      <c r="I88" s="56"/>
      <c r="J88" s="56"/>
    </row>
    <row r="89" spans="1:5" ht="12.75">
      <c r="A89" s="6"/>
      <c r="B89" s="8"/>
      <c r="E89" s="55"/>
    </row>
    <row r="90" spans="1:5" ht="12.75">
      <c r="A90" s="6"/>
      <c r="B90" s="8"/>
      <c r="E90" s="55"/>
    </row>
    <row r="91" spans="1:5" ht="12.75">
      <c r="A91" s="6"/>
      <c r="B91" s="8"/>
      <c r="E91" s="55"/>
    </row>
    <row r="92" spans="1:5" ht="12.75">
      <c r="A92" s="6"/>
      <c r="B92" s="8"/>
      <c r="E92" s="55"/>
    </row>
    <row r="93" spans="1:5" ht="12.75">
      <c r="A93" s="6"/>
      <c r="B93" s="8"/>
      <c r="E93" s="55"/>
    </row>
    <row r="94" spans="1:5" ht="12.75">
      <c r="A94" s="6"/>
      <c r="B94" s="8"/>
      <c r="E94" s="55"/>
    </row>
    <row r="95" spans="1:5" ht="12.75">
      <c r="A95" s="6"/>
      <c r="B95" s="8"/>
      <c r="E95" s="55"/>
    </row>
    <row r="96" spans="1:5" ht="12.75">
      <c r="A96" s="6"/>
      <c r="B96" s="8"/>
      <c r="E96" s="55"/>
    </row>
    <row r="97" spans="1:5" ht="12.75">
      <c r="A97" s="6"/>
      <c r="B97" s="8"/>
      <c r="E97" s="55"/>
    </row>
    <row r="98" spans="1:5" ht="12.75">
      <c r="A98" s="6"/>
      <c r="B98" s="8" t="s">
        <v>228</v>
      </c>
      <c r="E98" s="55"/>
    </row>
    <row r="99" spans="1:5" ht="12.75">
      <c r="A99" s="6"/>
      <c r="B99" s="8"/>
      <c r="E99" s="55"/>
    </row>
    <row r="100" spans="1:10" s="56" customFormat="1" ht="12.75">
      <c r="A100" s="59" t="s">
        <v>79</v>
      </c>
      <c r="B100" s="60" t="s">
        <v>80</v>
      </c>
      <c r="C100" s="59"/>
      <c r="D100" s="60"/>
      <c r="E100" s="59"/>
      <c r="F100" s="60"/>
      <c r="G100" s="60"/>
      <c r="H100" s="60"/>
      <c r="I100" s="60"/>
      <c r="J100" s="60"/>
    </row>
    <row r="101" spans="1:10" s="56" customFormat="1" ht="12.75">
      <c r="A101" s="55" t="s">
        <v>243</v>
      </c>
      <c r="B101" s="56" t="s">
        <v>203</v>
      </c>
      <c r="C101" s="55"/>
      <c r="E101" s="55"/>
      <c r="H101"/>
      <c r="I101"/>
      <c r="J101"/>
    </row>
    <row r="102" spans="1:7" ht="12.75">
      <c r="A102" s="8"/>
      <c r="B102" s="56" t="s">
        <v>204</v>
      </c>
      <c r="C102" s="55"/>
      <c r="D102" s="56"/>
      <c r="E102" s="55"/>
      <c r="F102" s="56"/>
      <c r="G102" s="56"/>
    </row>
    <row r="103" spans="1:7" ht="12.75">
      <c r="A103" s="8"/>
      <c r="B103" s="56" t="s">
        <v>263</v>
      </c>
      <c r="C103" s="55"/>
      <c r="D103" s="56"/>
      <c r="E103" s="55"/>
      <c r="F103" s="56"/>
      <c r="G103" s="56"/>
    </row>
    <row r="104" spans="1:7" ht="12.75">
      <c r="A104" s="8"/>
      <c r="B104" s="56" t="s">
        <v>264</v>
      </c>
      <c r="C104" s="55"/>
      <c r="D104" s="56"/>
      <c r="E104" s="55"/>
      <c r="F104" s="56"/>
      <c r="G104" s="56"/>
    </row>
    <row r="105" spans="1:10" s="4" customFormat="1" ht="12.75">
      <c r="A105" s="8"/>
      <c r="B105" s="56" t="s">
        <v>265</v>
      </c>
      <c r="C105" s="55"/>
      <c r="D105" s="56"/>
      <c r="E105" s="55"/>
      <c r="F105" s="56"/>
      <c r="G105" s="56"/>
      <c r="H105"/>
      <c r="I105"/>
      <c r="J105"/>
    </row>
    <row r="106" spans="1:10" s="4" customFormat="1" ht="12.75">
      <c r="A106" s="8"/>
      <c r="B106" s="56" t="s">
        <v>314</v>
      </c>
      <c r="C106" s="55"/>
      <c r="D106" s="56"/>
      <c r="E106" s="55"/>
      <c r="F106" s="56"/>
      <c r="G106" s="56"/>
      <c r="H106"/>
      <c r="I106"/>
      <c r="J106"/>
    </row>
    <row r="107" spans="1:7" ht="12.75">
      <c r="A107" s="8"/>
      <c r="B107" s="56" t="s">
        <v>266</v>
      </c>
      <c r="C107" s="55"/>
      <c r="D107" s="56"/>
      <c r="E107" s="55"/>
      <c r="F107" s="56"/>
      <c r="G107" s="56"/>
    </row>
    <row r="108" spans="1:7" ht="12.75">
      <c r="A108" s="8"/>
      <c r="B108" s="56" t="s">
        <v>267</v>
      </c>
      <c r="C108" s="55"/>
      <c r="D108" s="56"/>
      <c r="E108" s="55"/>
      <c r="F108" s="56"/>
      <c r="G108" s="56"/>
    </row>
    <row r="109" spans="1:7" ht="12.75">
      <c r="A109" s="8"/>
      <c r="B109" s="56"/>
      <c r="C109" s="55"/>
      <c r="D109" s="56"/>
      <c r="E109" s="55"/>
      <c r="F109" s="56"/>
      <c r="G109" s="56"/>
    </row>
    <row r="110" spans="1:7" ht="12.75">
      <c r="A110" s="8"/>
      <c r="B110" s="56" t="s">
        <v>206</v>
      </c>
      <c r="C110" s="55"/>
      <c r="D110" s="56"/>
      <c r="E110" s="55"/>
      <c r="F110" s="56"/>
      <c r="G110" s="56"/>
    </row>
    <row r="111" spans="1:7" ht="12.75">
      <c r="A111" s="8"/>
      <c r="B111" s="56" t="s">
        <v>205</v>
      </c>
      <c r="C111" s="55"/>
      <c r="D111" s="56"/>
      <c r="E111" s="55"/>
      <c r="F111" s="56"/>
      <c r="G111" s="56"/>
    </row>
    <row r="112" spans="1:7" ht="12.75">
      <c r="A112" s="8"/>
      <c r="B112" s="56"/>
      <c r="C112" s="55"/>
      <c r="D112" s="56"/>
      <c r="E112" s="55"/>
      <c r="F112" s="56"/>
      <c r="G112" s="56"/>
    </row>
    <row r="113" spans="1:7" ht="12.75">
      <c r="A113" s="8" t="s">
        <v>244</v>
      </c>
      <c r="B113" s="56" t="s">
        <v>277</v>
      </c>
      <c r="C113" s="55"/>
      <c r="D113" s="56"/>
      <c r="E113" s="55"/>
      <c r="F113" s="56"/>
      <c r="G113" s="56"/>
    </row>
    <row r="114" spans="1:7" ht="12.75">
      <c r="A114" s="8"/>
      <c r="B114" s="56" t="s">
        <v>268</v>
      </c>
      <c r="C114" s="55"/>
      <c r="D114" s="56"/>
      <c r="E114" s="55"/>
      <c r="F114" s="56"/>
      <c r="G114" s="56"/>
    </row>
    <row r="115" spans="1:7" ht="12.75">
      <c r="A115" s="8"/>
      <c r="B115" s="56" t="s">
        <v>269</v>
      </c>
      <c r="C115" s="55"/>
      <c r="D115" s="56"/>
      <c r="E115" s="55"/>
      <c r="F115" s="56"/>
      <c r="G115" s="56"/>
    </row>
    <row r="116" spans="1:7" ht="12.75">
      <c r="A116" s="8"/>
      <c r="B116" s="56" t="s">
        <v>270</v>
      </c>
      <c r="C116" s="55"/>
      <c r="D116" s="56"/>
      <c r="E116" s="55"/>
      <c r="F116" s="56"/>
      <c r="G116" s="56"/>
    </row>
    <row r="117" spans="1:7" ht="12.75">
      <c r="A117" s="8"/>
      <c r="B117" s="56" t="s">
        <v>271</v>
      </c>
      <c r="C117" s="55"/>
      <c r="D117" s="56"/>
      <c r="E117" s="55"/>
      <c r="F117" s="56"/>
      <c r="G117" s="56"/>
    </row>
    <row r="118" spans="1:7" ht="12.75">
      <c r="A118" s="8"/>
      <c r="B118" s="56"/>
      <c r="C118" s="55"/>
      <c r="D118" s="56"/>
      <c r="E118" s="55"/>
      <c r="F118" s="56"/>
      <c r="G118" s="56"/>
    </row>
    <row r="119" spans="1:7" ht="12.75">
      <c r="A119" s="8" t="s">
        <v>245</v>
      </c>
      <c r="B119" s="56" t="s">
        <v>272</v>
      </c>
      <c r="C119" s="55"/>
      <c r="D119" s="56"/>
      <c r="E119" s="55"/>
      <c r="F119" s="56"/>
      <c r="G119" s="56"/>
    </row>
    <row r="120" spans="1:7" ht="12.75">
      <c r="A120" s="8"/>
      <c r="B120" s="56" t="s">
        <v>273</v>
      </c>
      <c r="C120" s="55"/>
      <c r="D120" s="56"/>
      <c r="E120" s="55"/>
      <c r="F120" s="56"/>
      <c r="G120" s="56"/>
    </row>
    <row r="121" spans="1:7" ht="12.75">
      <c r="A121" s="8"/>
      <c r="B121" s="56" t="s">
        <v>278</v>
      </c>
      <c r="C121" s="55"/>
      <c r="D121" s="56"/>
      <c r="E121" s="55"/>
      <c r="F121" s="56"/>
      <c r="G121" s="56"/>
    </row>
    <row r="122" spans="1:7" ht="12.75">
      <c r="A122" s="8"/>
      <c r="B122" s="56" t="s">
        <v>274</v>
      </c>
      <c r="C122" s="55"/>
      <c r="D122" s="56"/>
      <c r="E122" s="55"/>
      <c r="F122" s="56"/>
      <c r="G122" s="56"/>
    </row>
    <row r="123" spans="1:7" ht="12.75">
      <c r="A123" s="8"/>
      <c r="B123" s="56" t="s">
        <v>275</v>
      </c>
      <c r="C123" s="55"/>
      <c r="D123" s="56"/>
      <c r="E123" s="55"/>
      <c r="F123" s="56"/>
      <c r="G123" s="56"/>
    </row>
    <row r="124" spans="1:7" ht="12.75">
      <c r="A124" s="8"/>
      <c r="B124" s="56" t="s">
        <v>276</v>
      </c>
      <c r="C124" s="55"/>
      <c r="D124" s="56"/>
      <c r="E124" s="55"/>
      <c r="F124" s="56"/>
      <c r="G124" s="56"/>
    </row>
    <row r="125" spans="1:7" ht="12.75">
      <c r="A125" s="8"/>
      <c r="B125" s="56" t="s">
        <v>313</v>
      </c>
      <c r="C125" s="55"/>
      <c r="D125" s="56"/>
      <c r="E125" s="55"/>
      <c r="F125" s="56"/>
      <c r="G125" s="56"/>
    </row>
    <row r="126" spans="1:7" ht="12.75">
      <c r="A126" s="8"/>
      <c r="B126" s="56"/>
      <c r="C126" s="55"/>
      <c r="D126" s="56"/>
      <c r="E126" s="55"/>
      <c r="F126" s="56"/>
      <c r="G126" s="56"/>
    </row>
    <row r="127" spans="1:10" s="56" customFormat="1" ht="12.75">
      <c r="A127" s="59" t="s">
        <v>81</v>
      </c>
      <c r="B127" s="60" t="s">
        <v>82</v>
      </c>
      <c r="C127" s="59"/>
      <c r="D127" s="60"/>
      <c r="E127" s="59"/>
      <c r="F127" s="60"/>
      <c r="G127" s="60"/>
      <c r="H127" s="60"/>
      <c r="I127" s="60"/>
      <c r="J127" s="60"/>
    </row>
    <row r="128" spans="1:5" s="56" customFormat="1" ht="12.75">
      <c r="A128" s="55"/>
      <c r="B128" s="56" t="s">
        <v>161</v>
      </c>
      <c r="C128" s="55"/>
      <c r="E128" s="55"/>
    </row>
    <row r="129" spans="1:10" s="56" customFormat="1" ht="12.75">
      <c r="A129" s="8"/>
      <c r="B129" t="s">
        <v>221</v>
      </c>
      <c r="C129" s="8"/>
      <c r="D129"/>
      <c r="E129" s="8"/>
      <c r="F129"/>
      <c r="G129"/>
      <c r="H129"/>
      <c r="I129"/>
      <c r="J129"/>
    </row>
    <row r="130" spans="1:10" s="56" customFormat="1" ht="12.75">
      <c r="A130" s="8"/>
      <c r="B130"/>
      <c r="C130" s="8"/>
      <c r="D130"/>
      <c r="E130" s="8"/>
      <c r="F130"/>
      <c r="G130"/>
      <c r="H130"/>
      <c r="I130"/>
      <c r="J130"/>
    </row>
    <row r="131" spans="1:10" s="56" customFormat="1" ht="12.75">
      <c r="A131" s="8"/>
      <c r="B131"/>
      <c r="C131" s="8"/>
      <c r="D131"/>
      <c r="E131" s="8"/>
      <c r="F131"/>
      <c r="G131"/>
      <c r="H131"/>
      <c r="I131"/>
      <c r="J131"/>
    </row>
    <row r="132" spans="1:10" s="56" customFormat="1" ht="12.75">
      <c r="A132" s="8"/>
      <c r="B132"/>
      <c r="C132" s="8"/>
      <c r="D132"/>
      <c r="E132" s="8"/>
      <c r="F132"/>
      <c r="G132"/>
      <c r="H132"/>
      <c r="I132"/>
      <c r="J132"/>
    </row>
    <row r="133" spans="1:10" s="56" customFormat="1" ht="12.75">
      <c r="A133" s="8"/>
      <c r="B133"/>
      <c r="C133" s="8"/>
      <c r="D133"/>
      <c r="E133" s="8"/>
      <c r="F133"/>
      <c r="G133"/>
      <c r="H133"/>
      <c r="I133"/>
      <c r="J133"/>
    </row>
    <row r="134" spans="1:10" s="56" customFormat="1" ht="12.75">
      <c r="A134" s="8"/>
      <c r="B134"/>
      <c r="C134" s="8"/>
      <c r="D134"/>
      <c r="E134" s="8"/>
      <c r="F134"/>
      <c r="G134"/>
      <c r="H134"/>
      <c r="I134"/>
      <c r="J134"/>
    </row>
    <row r="135" spans="1:10" s="56" customFormat="1" ht="12.75">
      <c r="A135" s="8"/>
      <c r="B135"/>
      <c r="C135" s="8"/>
      <c r="D135"/>
      <c r="E135" s="8"/>
      <c r="F135"/>
      <c r="G135"/>
      <c r="H135"/>
      <c r="I135"/>
      <c r="J135"/>
    </row>
    <row r="136" spans="1:10" s="56" customFormat="1" ht="12.75">
      <c r="A136" s="8"/>
      <c r="B136"/>
      <c r="C136" s="8"/>
      <c r="D136"/>
      <c r="E136" s="8"/>
      <c r="F136"/>
      <c r="G136"/>
      <c r="H136"/>
      <c r="I136"/>
      <c r="J136"/>
    </row>
    <row r="137" spans="1:10" s="56" customFormat="1" ht="12.75">
      <c r="A137" s="8"/>
      <c r="B137"/>
      <c r="C137" s="8"/>
      <c r="D137"/>
      <c r="E137" s="8"/>
      <c r="F137"/>
      <c r="G137"/>
      <c r="H137"/>
      <c r="I137"/>
      <c r="J137"/>
    </row>
    <row r="138" spans="1:10" s="56" customFormat="1" ht="12.75">
      <c r="A138" s="8"/>
      <c r="B138"/>
      <c r="C138" s="8"/>
      <c r="D138"/>
      <c r="E138" s="8"/>
      <c r="F138"/>
      <c r="G138"/>
      <c r="H138"/>
      <c r="I138"/>
      <c r="J138"/>
    </row>
    <row r="139" spans="1:10" s="56" customFormat="1" ht="12.75">
      <c r="A139" s="8"/>
      <c r="B139"/>
      <c r="C139" s="8"/>
      <c r="D139"/>
      <c r="E139" s="8"/>
      <c r="F139"/>
      <c r="G139"/>
      <c r="H139"/>
      <c r="I139"/>
      <c r="J139"/>
    </row>
    <row r="140" spans="1:10" s="56" customFormat="1" ht="12.75">
      <c r="A140" s="8"/>
      <c r="B140"/>
      <c r="C140" s="8"/>
      <c r="D140"/>
      <c r="E140" s="8"/>
      <c r="F140"/>
      <c r="G140"/>
      <c r="H140"/>
      <c r="I140"/>
      <c r="J140"/>
    </row>
    <row r="141" spans="1:10" s="56" customFormat="1" ht="12.75">
      <c r="A141" s="8"/>
      <c r="B141"/>
      <c r="C141" s="8"/>
      <c r="D141"/>
      <c r="E141" s="8"/>
      <c r="F141"/>
      <c r="G141"/>
      <c r="H141"/>
      <c r="I141"/>
      <c r="J141"/>
    </row>
    <row r="142" spans="1:10" s="56" customFormat="1" ht="12.75">
      <c r="A142" s="8"/>
      <c r="B142"/>
      <c r="C142" s="8"/>
      <c r="D142"/>
      <c r="E142" s="8"/>
      <c r="F142"/>
      <c r="G142"/>
      <c r="H142"/>
      <c r="I142"/>
      <c r="J142"/>
    </row>
    <row r="143" spans="1:10" s="56" customFormat="1" ht="12.75">
      <c r="A143" s="8"/>
      <c r="B143"/>
      <c r="C143" s="8"/>
      <c r="D143"/>
      <c r="E143" s="8"/>
      <c r="F143"/>
      <c r="G143"/>
      <c r="H143"/>
      <c r="I143"/>
      <c r="J143"/>
    </row>
    <row r="144" spans="1:10" s="56" customFormat="1" ht="12.75">
      <c r="A144" s="8"/>
      <c r="B144"/>
      <c r="C144" s="8"/>
      <c r="D144"/>
      <c r="E144" s="8"/>
      <c r="F144"/>
      <c r="G144"/>
      <c r="H144"/>
      <c r="I144"/>
      <c r="J144"/>
    </row>
    <row r="145" spans="1:10" s="56" customFormat="1" ht="12.75">
      <c r="A145" s="8"/>
      <c r="B145"/>
      <c r="C145" s="8"/>
      <c r="D145"/>
      <c r="E145" s="8"/>
      <c r="F145"/>
      <c r="G145"/>
      <c r="H145"/>
      <c r="I145"/>
      <c r="J145"/>
    </row>
    <row r="146" spans="1:10" s="56" customFormat="1" ht="12.75">
      <c r="A146" s="8"/>
      <c r="B146" s="8" t="s">
        <v>228</v>
      </c>
      <c r="C146" s="8"/>
      <c r="D146"/>
      <c r="E146" s="8"/>
      <c r="F146"/>
      <c r="G146"/>
      <c r="H146"/>
      <c r="I146"/>
      <c r="J146"/>
    </row>
    <row r="147" spans="1:10" s="56" customFormat="1" ht="12.75">
      <c r="A147" s="8"/>
      <c r="B147"/>
      <c r="C147" s="8"/>
      <c r="D147"/>
      <c r="E147" s="8"/>
      <c r="F147"/>
      <c r="G147"/>
      <c r="H147"/>
      <c r="I147"/>
      <c r="J147"/>
    </row>
    <row r="148" spans="1:5" s="56" customFormat="1" ht="12.75">
      <c r="A148" s="59" t="s">
        <v>83</v>
      </c>
      <c r="B148" s="60" t="s">
        <v>188</v>
      </c>
      <c r="C148" s="55"/>
      <c r="E148" s="55"/>
    </row>
    <row r="149" spans="1:5" s="56" customFormat="1" ht="12.75">
      <c r="A149" s="59"/>
      <c r="B149" s="125" t="s">
        <v>189</v>
      </c>
      <c r="C149" s="55"/>
      <c r="E149" s="55"/>
    </row>
    <row r="150" spans="1:5" s="56" customFormat="1" ht="12.75">
      <c r="A150" s="59"/>
      <c r="B150" s="125" t="s">
        <v>190</v>
      </c>
      <c r="C150" s="55"/>
      <c r="E150" s="55"/>
    </row>
    <row r="151" spans="3:7" s="56" customFormat="1" ht="12.75">
      <c r="C151" s="55"/>
      <c r="D151" s="14" t="s">
        <v>110</v>
      </c>
      <c r="E151" s="14"/>
      <c r="F151" s="14" t="s">
        <v>110</v>
      </c>
      <c r="G151" s="14"/>
    </row>
    <row r="152" spans="3:7" s="56" customFormat="1" ht="12.75">
      <c r="C152" s="55"/>
      <c r="D152" s="43" t="s">
        <v>218</v>
      </c>
      <c r="E152" s="14"/>
      <c r="F152" s="43" t="s">
        <v>218</v>
      </c>
      <c r="G152" s="14"/>
    </row>
    <row r="153" spans="3:7" s="56" customFormat="1" ht="12.75">
      <c r="C153" s="55"/>
      <c r="D153" s="44">
        <v>2010</v>
      </c>
      <c r="E153" s="4">
        <v>2009</v>
      </c>
      <c r="F153" s="44">
        <v>2010</v>
      </c>
      <c r="G153" s="4">
        <v>2009</v>
      </c>
    </row>
    <row r="154" spans="3:7" s="56" customFormat="1" ht="12.75">
      <c r="C154" s="55"/>
      <c r="D154" s="44"/>
      <c r="E154" s="44"/>
      <c r="F154" s="44"/>
      <c r="G154" s="44"/>
    </row>
    <row r="155" spans="1:10" s="124" customFormat="1" ht="12.75">
      <c r="A155" s="56"/>
      <c r="B155" s="56" t="s">
        <v>195</v>
      </c>
      <c r="C155" s="55"/>
      <c r="D155" s="134">
        <v>3669</v>
      </c>
      <c r="E155" s="134">
        <v>-653</v>
      </c>
      <c r="F155" s="134">
        <v>3669</v>
      </c>
      <c r="G155" s="134">
        <v>-653</v>
      </c>
      <c r="H155" s="56"/>
      <c r="I155" s="56"/>
      <c r="J155" s="56"/>
    </row>
    <row r="156" spans="3:5" s="56" customFormat="1" ht="12.75">
      <c r="C156" s="55"/>
      <c r="D156" s="127"/>
      <c r="E156" s="127"/>
    </row>
    <row r="157" spans="2:5" s="56" customFormat="1" ht="12.75">
      <c r="B157" s="56" t="s">
        <v>155</v>
      </c>
      <c r="C157" s="55"/>
      <c r="D157" s="127"/>
      <c r="E157" s="127"/>
    </row>
    <row r="158" spans="2:7" s="56" customFormat="1" ht="12.75">
      <c r="B158" s="124" t="s">
        <v>222</v>
      </c>
      <c r="C158" s="48"/>
      <c r="D158" s="135">
        <v>191596</v>
      </c>
      <c r="E158" s="135">
        <v>191596</v>
      </c>
      <c r="F158" s="135">
        <v>191596</v>
      </c>
      <c r="G158" s="135">
        <v>191596</v>
      </c>
    </row>
    <row r="159" spans="1:10" ht="12.75">
      <c r="A159" s="56"/>
      <c r="B159" s="124" t="s">
        <v>160</v>
      </c>
      <c r="C159" s="55"/>
      <c r="D159" s="126">
        <v>-743</v>
      </c>
      <c r="E159" s="126">
        <v>-743</v>
      </c>
      <c r="F159" s="137">
        <v>-743</v>
      </c>
      <c r="G159" s="126">
        <v>-743</v>
      </c>
      <c r="H159" s="56"/>
      <c r="I159" s="56"/>
      <c r="J159" s="56"/>
    </row>
    <row r="160" spans="1:10" ht="12.75">
      <c r="A160" s="56"/>
      <c r="B160" s="124" t="s">
        <v>156</v>
      </c>
      <c r="C160" s="55"/>
      <c r="D160" s="128"/>
      <c r="E160" s="128"/>
      <c r="F160" s="124"/>
      <c r="G160" s="124"/>
      <c r="H160" s="56"/>
      <c r="I160" s="56"/>
      <c r="J160" s="56"/>
    </row>
    <row r="161" spans="1:10" ht="12.75">
      <c r="A161" s="124"/>
      <c r="B161" s="124" t="s">
        <v>223</v>
      </c>
      <c r="C161" s="124"/>
      <c r="D161" s="129">
        <f>SUM(D158:D160)</f>
        <v>190853</v>
      </c>
      <c r="E161" s="129">
        <f>SUM(E158:E160)</f>
        <v>190853</v>
      </c>
      <c r="F161" s="129">
        <f>SUM(F158:F160)</f>
        <v>190853</v>
      </c>
      <c r="G161" s="129">
        <f>SUM(G158:G160)</f>
        <v>190853</v>
      </c>
      <c r="H161" s="124"/>
      <c r="I161" s="124"/>
      <c r="J161" s="124"/>
    </row>
    <row r="162" spans="1:10" ht="12.75">
      <c r="A162" s="56"/>
      <c r="B162" s="56"/>
      <c r="C162" s="55"/>
      <c r="D162" s="127"/>
      <c r="E162" s="127"/>
      <c r="F162" s="56"/>
      <c r="G162" s="56"/>
      <c r="H162" s="56"/>
      <c r="I162" s="56"/>
      <c r="J162" s="56"/>
    </row>
    <row r="163" spans="1:10" ht="13.5" thickBot="1">
      <c r="A163" s="56"/>
      <c r="B163" s="56" t="s">
        <v>246</v>
      </c>
      <c r="C163" s="55"/>
      <c r="D163" s="136">
        <v>1.92</v>
      </c>
      <c r="E163" s="136">
        <v>-0.34</v>
      </c>
      <c r="F163" s="136">
        <v>1.92</v>
      </c>
      <c r="G163" s="136">
        <v>-0.34</v>
      </c>
      <c r="H163" s="56"/>
      <c r="I163" s="56"/>
      <c r="J163" s="56"/>
    </row>
    <row r="164" spans="1:10" ht="13.5" thickTop="1">
      <c r="A164" s="56"/>
      <c r="B164" s="56"/>
      <c r="C164" s="55"/>
      <c r="D164" s="56"/>
      <c r="E164" s="55"/>
      <c r="F164" s="56"/>
      <c r="G164" s="56"/>
      <c r="H164" s="56"/>
      <c r="I164" s="56"/>
      <c r="J164" s="56"/>
    </row>
    <row r="166" spans="1:2" ht="12.75">
      <c r="A166" s="62" t="s">
        <v>124</v>
      </c>
      <c r="B166" s="62" t="s">
        <v>125</v>
      </c>
    </row>
    <row r="167" ht="12.75">
      <c r="B167" t="s">
        <v>131</v>
      </c>
    </row>
    <row r="168" ht="12.75">
      <c r="B168" t="s">
        <v>224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Asas Dunia</cp:lastModifiedBy>
  <cp:lastPrinted>2010-05-17T03:39:59Z</cp:lastPrinted>
  <dcterms:created xsi:type="dcterms:W3CDTF">2002-10-15T04:41:28Z</dcterms:created>
  <dcterms:modified xsi:type="dcterms:W3CDTF">2010-05-17T09:06:01Z</dcterms:modified>
  <cp:category/>
  <cp:version/>
  <cp:contentType/>
  <cp:contentStatus/>
</cp:coreProperties>
</file>